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1475" windowHeight="12075"/>
  </bookViews>
  <sheets>
    <sheet name="consistenza" sheetId="4" r:id="rId1"/>
    <sheet name="titoli di studio" sheetId="1" r:id="rId2"/>
    <sheet name="anzianità di servizio" sheetId="2" r:id="rId3"/>
    <sheet name="età" sheetId="3" r:id="rId4"/>
  </sheets>
  <definedNames>
    <definedName name="_xlnm.Print_Area" localSheetId="1">'titoli di studio'!$A$1:$T$95</definedName>
  </definedNames>
  <calcPr calcId="145621"/>
</workbook>
</file>

<file path=xl/calcChain.xml><?xml version="1.0" encoding="utf-8"?>
<calcChain xmlns="http://schemas.openxmlformats.org/spreadsheetml/2006/main">
  <c r="N27" i="4" l="1"/>
  <c r="M27" i="4"/>
  <c r="L27" i="4"/>
  <c r="I27" i="4"/>
  <c r="H27" i="4"/>
  <c r="G27" i="4"/>
  <c r="D27" i="4"/>
  <c r="C27" i="4"/>
  <c r="B27" i="4"/>
  <c r="C6" i="1" l="1"/>
  <c r="B6" i="1"/>
  <c r="X93" i="3" l="1"/>
  <c r="V93" i="3"/>
  <c r="T93" i="3"/>
  <c r="R93" i="3"/>
  <c r="P93" i="3"/>
  <c r="N93" i="3"/>
  <c r="L93" i="3"/>
  <c r="J93" i="3"/>
  <c r="H93" i="3"/>
  <c r="F93" i="3"/>
  <c r="D93" i="3"/>
  <c r="B93" i="3"/>
  <c r="W93" i="3"/>
  <c r="Y93" i="3"/>
  <c r="AA92" i="3"/>
  <c r="AB92" i="3"/>
  <c r="AC92" i="3"/>
  <c r="Y92" i="3"/>
  <c r="X92" i="3"/>
  <c r="W92" i="3"/>
  <c r="V92" i="3"/>
  <c r="U92" i="3"/>
  <c r="T92" i="3"/>
  <c r="U93" i="3" s="1"/>
  <c r="S92" i="3"/>
  <c r="R92" i="3"/>
  <c r="S93" i="3" s="1"/>
  <c r="Q92" i="3"/>
  <c r="P92" i="3"/>
  <c r="Q93" i="3" s="1"/>
  <c r="O92" i="3"/>
  <c r="N92" i="3"/>
  <c r="O93" i="3" s="1"/>
  <c r="M92" i="3"/>
  <c r="L92" i="3"/>
  <c r="M93" i="3" s="1"/>
  <c r="K92" i="3"/>
  <c r="J92" i="3"/>
  <c r="K93" i="3" s="1"/>
  <c r="I92" i="3"/>
  <c r="H92" i="3"/>
  <c r="I93" i="3" s="1"/>
  <c r="G92" i="3"/>
  <c r="F92" i="3"/>
  <c r="G93" i="3" s="1"/>
  <c r="E92" i="3"/>
  <c r="D92" i="3"/>
  <c r="E93" i="3" s="1"/>
  <c r="C92" i="3"/>
  <c r="B92" i="3"/>
  <c r="C93" i="3" s="1"/>
  <c r="X64" i="3"/>
  <c r="V64" i="3"/>
  <c r="T64" i="3"/>
  <c r="R64" i="3"/>
  <c r="P64" i="3"/>
  <c r="N64" i="3"/>
  <c r="L64" i="3"/>
  <c r="J64" i="3"/>
  <c r="H64" i="3"/>
  <c r="F64" i="3"/>
  <c r="D64" i="3"/>
  <c r="B64" i="3"/>
  <c r="W64" i="3"/>
  <c r="Y64" i="3"/>
  <c r="AA63" i="3"/>
  <c r="AB63" i="3"/>
  <c r="AC63" i="3"/>
  <c r="Y63" i="3"/>
  <c r="X63" i="3"/>
  <c r="W63" i="3"/>
  <c r="V63" i="3"/>
  <c r="U63" i="3"/>
  <c r="T63" i="3"/>
  <c r="U64" i="3" s="1"/>
  <c r="S63" i="3"/>
  <c r="R63" i="3"/>
  <c r="S64" i="3" s="1"/>
  <c r="Q63" i="3"/>
  <c r="P63" i="3"/>
  <c r="Q64" i="3" s="1"/>
  <c r="O63" i="3"/>
  <c r="N63" i="3"/>
  <c r="O64" i="3" s="1"/>
  <c r="M63" i="3"/>
  <c r="L63" i="3"/>
  <c r="M64" i="3" s="1"/>
  <c r="K63" i="3"/>
  <c r="J63" i="3"/>
  <c r="K64" i="3" s="1"/>
  <c r="I63" i="3"/>
  <c r="H63" i="3"/>
  <c r="I64" i="3" s="1"/>
  <c r="G63" i="3"/>
  <c r="F63" i="3"/>
  <c r="G64" i="3" s="1"/>
  <c r="E63" i="3"/>
  <c r="D63" i="3"/>
  <c r="E64" i="3" s="1"/>
  <c r="C63" i="3"/>
  <c r="B63" i="3"/>
  <c r="C64" i="3" s="1"/>
  <c r="AA27" i="3"/>
  <c r="AB27" i="3"/>
  <c r="AC27" i="3"/>
  <c r="V27" i="3"/>
  <c r="W27" i="3"/>
  <c r="W28" i="3" s="1"/>
  <c r="V28" i="3" s="1"/>
  <c r="X27" i="3"/>
  <c r="Y28" i="3" s="1"/>
  <c r="X28" i="3" s="1"/>
  <c r="Y27" i="3"/>
  <c r="U27" i="3"/>
  <c r="T27" i="3"/>
  <c r="U28" i="3" s="1"/>
  <c r="T28" i="3" s="1"/>
  <c r="S27" i="3"/>
  <c r="R27" i="3"/>
  <c r="S28" i="3" s="1"/>
  <c r="R28" i="3" s="1"/>
  <c r="Q27" i="3"/>
  <c r="P27" i="3"/>
  <c r="Q28" i="3" s="1"/>
  <c r="P28" i="3" s="1"/>
  <c r="O27" i="3"/>
  <c r="N27" i="3"/>
  <c r="O28" i="3" s="1"/>
  <c r="N28" i="3" s="1"/>
  <c r="M27" i="3"/>
  <c r="L27" i="3"/>
  <c r="M28" i="3" s="1"/>
  <c r="L28" i="3" s="1"/>
  <c r="K27" i="3"/>
  <c r="J27" i="3"/>
  <c r="K28" i="3" s="1"/>
  <c r="J28" i="3" s="1"/>
  <c r="I27" i="3"/>
  <c r="H27" i="3"/>
  <c r="I28" i="3" s="1"/>
  <c r="H28" i="3" s="1"/>
  <c r="G27" i="3"/>
  <c r="F27" i="3"/>
  <c r="G28" i="3" s="1"/>
  <c r="F28" i="3" s="1"/>
  <c r="E27" i="3"/>
  <c r="D27" i="3"/>
  <c r="E28" i="3" s="1"/>
  <c r="D28" i="3" s="1"/>
  <c r="C27" i="3"/>
  <c r="B27" i="3"/>
  <c r="C28" i="3" s="1"/>
  <c r="B28" i="3" s="1"/>
  <c r="C91" i="2"/>
  <c r="D91" i="2"/>
  <c r="E91" i="2"/>
  <c r="F91" i="2"/>
  <c r="G91" i="2"/>
  <c r="G92" i="2" s="1"/>
  <c r="F92" i="2" s="1"/>
  <c r="H91" i="2"/>
  <c r="I91" i="2"/>
  <c r="J91" i="2"/>
  <c r="K91" i="2"/>
  <c r="L91" i="2"/>
  <c r="M91" i="2"/>
  <c r="N91" i="2"/>
  <c r="O91" i="2"/>
  <c r="O92" i="2" s="1"/>
  <c r="N92" i="2" s="1"/>
  <c r="P91" i="2"/>
  <c r="Q91" i="2"/>
  <c r="R91" i="2"/>
  <c r="S91" i="2"/>
  <c r="T91" i="2"/>
  <c r="U91" i="2"/>
  <c r="V91" i="2"/>
  <c r="W91" i="2"/>
  <c r="X91" i="2"/>
  <c r="Y91" i="2"/>
  <c r="B91" i="2"/>
  <c r="V63" i="2"/>
  <c r="W63" i="2"/>
  <c r="X63" i="2"/>
  <c r="Y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B63" i="2"/>
  <c r="S92" i="2"/>
  <c r="R92" i="2" s="1"/>
  <c r="K92" i="2"/>
  <c r="J92" i="2" s="1"/>
  <c r="C92" i="2"/>
  <c r="B92" i="2" s="1"/>
  <c r="W27" i="2"/>
  <c r="X27" i="2"/>
  <c r="Y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B27" i="2"/>
  <c r="C93" i="1"/>
  <c r="E93" i="1"/>
  <c r="F93" i="1"/>
  <c r="G93" i="1"/>
  <c r="H93" i="1"/>
  <c r="H94" i="1" s="1"/>
  <c r="G94" i="1" s="1"/>
  <c r="I93" i="1"/>
  <c r="J93" i="1"/>
  <c r="K93" i="1"/>
  <c r="L93" i="1"/>
  <c r="L94" i="1" s="1"/>
  <c r="K94" i="1" s="1"/>
  <c r="M93" i="1"/>
  <c r="N93" i="1"/>
  <c r="O93" i="1"/>
  <c r="P93" i="1"/>
  <c r="R93" i="1"/>
  <c r="S93" i="1"/>
  <c r="T93" i="1"/>
  <c r="B93" i="1"/>
  <c r="C94" i="1" s="1"/>
  <c r="B94" i="1" s="1"/>
  <c r="C63" i="1"/>
  <c r="E63" i="1"/>
  <c r="F64" i="1" s="1"/>
  <c r="F63" i="1"/>
  <c r="G63" i="1"/>
  <c r="H64" i="1" s="1"/>
  <c r="G64" i="1" s="1"/>
  <c r="H63" i="1"/>
  <c r="I63" i="1"/>
  <c r="J64" i="1" s="1"/>
  <c r="J63" i="1"/>
  <c r="K63" i="1"/>
  <c r="L64" i="1" s="1"/>
  <c r="L63" i="1"/>
  <c r="M63" i="1"/>
  <c r="N64" i="1" s="1"/>
  <c r="N63" i="1"/>
  <c r="O63" i="1"/>
  <c r="P64" i="1" s="1"/>
  <c r="P63" i="1"/>
  <c r="R63" i="1"/>
  <c r="S63" i="1"/>
  <c r="T63" i="1"/>
  <c r="B63" i="1"/>
  <c r="C64" i="1" s="1"/>
  <c r="C27" i="1"/>
  <c r="E27" i="1"/>
  <c r="F27" i="1"/>
  <c r="G27" i="1"/>
  <c r="H27" i="1"/>
  <c r="I27" i="1"/>
  <c r="J27" i="1"/>
  <c r="K27" i="1"/>
  <c r="L27" i="1"/>
  <c r="M27" i="1"/>
  <c r="N27" i="1"/>
  <c r="O27" i="1"/>
  <c r="P27" i="1"/>
  <c r="R27" i="1"/>
  <c r="S27" i="1"/>
  <c r="T27" i="1"/>
  <c r="B27" i="1"/>
  <c r="C28" i="1" s="1"/>
  <c r="B28" i="1" s="1"/>
  <c r="O64" i="1" l="1"/>
  <c r="K64" i="1"/>
  <c r="E64" i="1"/>
  <c r="I64" i="1"/>
  <c r="P28" i="1"/>
  <c r="O28" i="1" s="1"/>
  <c r="N28" i="1"/>
  <c r="L28" i="1"/>
  <c r="K28" i="1" s="1"/>
  <c r="J28" i="1"/>
  <c r="I28" i="1" s="1"/>
  <c r="H28" i="1"/>
  <c r="G28" i="1" s="1"/>
  <c r="F28" i="1"/>
  <c r="E28" i="1" s="1"/>
  <c r="B64" i="1"/>
  <c r="P94" i="1"/>
  <c r="O94" i="1" s="1"/>
  <c r="N94" i="1"/>
  <c r="J94" i="1"/>
  <c r="I94" i="1" s="1"/>
  <c r="F94" i="1"/>
  <c r="E94" i="1" s="1"/>
  <c r="U92" i="2"/>
  <c r="T92" i="2" s="1"/>
  <c r="Q92" i="2"/>
  <c r="P92" i="2" s="1"/>
  <c r="M92" i="2"/>
  <c r="L92" i="2" s="1"/>
  <c r="I92" i="2"/>
  <c r="H92" i="2" s="1"/>
  <c r="E92" i="2"/>
  <c r="D92" i="2" s="1"/>
  <c r="C28" i="2"/>
  <c r="B28" i="2" s="1"/>
  <c r="U28" i="2"/>
  <c r="T28" i="2" s="1"/>
  <c r="S28" i="2"/>
  <c r="R28" i="2" s="1"/>
  <c r="Q28" i="2"/>
  <c r="P28" i="2" s="1"/>
  <c r="C64" i="2"/>
  <c r="B64" i="2" s="1"/>
  <c r="E64" i="2"/>
  <c r="D64" i="2" s="1"/>
  <c r="G64" i="2"/>
  <c r="F64" i="2" s="1"/>
  <c r="I64" i="2"/>
  <c r="H64" i="2" s="1"/>
  <c r="K64" i="2"/>
  <c r="J64" i="2" s="1"/>
  <c r="M64" i="2"/>
  <c r="L64" i="2" s="1"/>
  <c r="O64" i="2"/>
  <c r="N64" i="2" s="1"/>
  <c r="Q64" i="2"/>
  <c r="P64" i="2" s="1"/>
  <c r="S64" i="2"/>
  <c r="R64" i="2" s="1"/>
  <c r="U64" i="2"/>
  <c r="T64" i="2" s="1"/>
  <c r="O28" i="2"/>
  <c r="N28" i="2" s="1"/>
  <c r="M28" i="2"/>
  <c r="L28" i="2" s="1"/>
  <c r="K28" i="2"/>
  <c r="J28" i="2" s="1"/>
  <c r="I28" i="2"/>
  <c r="H28" i="2" s="1"/>
  <c r="G28" i="2"/>
  <c r="F28" i="2" s="1"/>
  <c r="E28" i="2"/>
  <c r="D28" i="2" s="1"/>
</calcChain>
</file>

<file path=xl/sharedStrings.xml><?xml version="1.0" encoding="utf-8"?>
<sst xmlns="http://schemas.openxmlformats.org/spreadsheetml/2006/main" count="712" uniqueCount="112">
  <si>
    <t>Ministeri</t>
  </si>
  <si>
    <t>CAT. TERZA AREA (MNST)</t>
  </si>
  <si>
    <t>MNST -   ISPETTORE GENERALE R.E. - 0E0083 (3A)</t>
  </si>
  <si>
    <t>MNST -   TERZA AREA - FASCIA 7 - 044F07 (3A)</t>
  </si>
  <si>
    <t>MNST -   TERZA AREA - FASCIA 6 - 044F06 (3A)</t>
  </si>
  <si>
    <t>MNST -   TERZA AREA - FASCIA 5 - 044F05 (3A)</t>
  </si>
  <si>
    <t>MNST -   TERZA AREA - FASCIA 4 - 043F04 (3A)</t>
  </si>
  <si>
    <t>MNST -   TERZA AREA - FASCIA 3 - 042F03 (3A)</t>
  </si>
  <si>
    <t>MNST -   TERZA AREA - FASCIA 2 - 041F02 (3A)</t>
  </si>
  <si>
    <t>MNST -   TERZA AREA - FASCIA 1 - 040F01 (3A)</t>
  </si>
  <si>
    <t>CAT. SECONDA AREA (MNST)</t>
  </si>
  <si>
    <t>MNST -   SECONDA AREA - FASCIA 6 - 035F06 (2A)</t>
  </si>
  <si>
    <t>MNST -   SECONDA AREA - FASCIA 5 - 035F05 (2A)</t>
  </si>
  <si>
    <t>MNST -   SECONDA AREA - FASCIA 4 - 035F04 (2A)</t>
  </si>
  <si>
    <t>MNST -   SECONDA AREA - FASCIA 3 - 034F03 (2A)</t>
  </si>
  <si>
    <t>MNST -   SECONDA AREA - FASCIA 2 - 032F02 (2A)</t>
  </si>
  <si>
    <t>MNST -   SECONDA AREA - FASCIA 1 - 030F01 (2A)</t>
  </si>
  <si>
    <t>CAT. PRIMA AREA (MNST)</t>
  </si>
  <si>
    <t>MNST -   PRIMA AREA - FASCIA 3 - 024F03 (1A)</t>
  </si>
  <si>
    <t>MNST -   PRIMA AREA - FASCIA 2 - 024F02 (1A)</t>
  </si>
  <si>
    <t>MNST -   PRIMA AREA - FASCIA 1 - 023F01 (1A)</t>
  </si>
  <si>
    <t>FINO ALLA SCUOLA DELL'OBBLIGO</t>
  </si>
  <si>
    <t>LICENZA MEDIA SUPERIORE</t>
  </si>
  <si>
    <t>LAUREA BREVE</t>
  </si>
  <si>
    <t>LAUREA</t>
  </si>
  <si>
    <t>SPECIALIZZAZIONE POST LAUREA / DOTTORATO DI RICERCA</t>
  </si>
  <si>
    <t>SPECIALIZZAZIONE POST LAUREA</t>
  </si>
  <si>
    <t>ALTRI TITOLI POST LAUREA</t>
  </si>
  <si>
    <t>Totale</t>
  </si>
  <si>
    <t>Uomini</t>
  </si>
  <si>
    <t>Donne</t>
  </si>
  <si>
    <t xml:space="preserve">Uomini </t>
  </si>
  <si>
    <t>+</t>
  </si>
  <si>
    <t>TOTALE</t>
  </si>
  <si>
    <t>MEDICI (EPNE)</t>
  </si>
  <si>
    <t>CAT. MEDICI (EPNE)</t>
  </si>
  <si>
    <t>EPNE -   MEDICO II FASCIA T.P. - 0D0584 (MD)</t>
  </si>
  <si>
    <t>EPNE -   MEDICO I FASCIA T.P. - 0D0585 (MD)</t>
  </si>
  <si>
    <t>EPNE -   MEDICO I FASCIA T.D. - 0D0496 (MD)</t>
  </si>
  <si>
    <t>PROFESSIONISTI (EPNE)</t>
  </si>
  <si>
    <t>CAT. PROFESSIONISTI (EPNE)</t>
  </si>
  <si>
    <t>EPNE -   PROF.STI LEGALI LIV. II DIFF. - 0D0473 (AP)</t>
  </si>
  <si>
    <t>EPNE -   PROF.STI LEGALI LIV. I DIFF. - 0D0472 (AP)</t>
  </si>
  <si>
    <t>EPNE -   ALTRI PROF.STI LIV. II DIFF. - 0D0481 (AP)</t>
  </si>
  <si>
    <t>EPNE -   ALTRI PROF.STI LIV. I DIFF. - 0D0480 (AP)</t>
  </si>
  <si>
    <t>PERSONALE NON DIRIGENTE (EPNE)</t>
  </si>
  <si>
    <t>CAT. AREA C (EPNE)</t>
  </si>
  <si>
    <t>EPNE -   POSIZIONE ECONOMICA C5 - 046000 (AC)</t>
  </si>
  <si>
    <t>EPNE -   POSIZIONE ECONOMICA C4 - 045000 (AC)</t>
  </si>
  <si>
    <t>EPNE -   POSIZIONE ECONOMICA C3 - 043000 (AC)</t>
  </si>
  <si>
    <t>EPNE -   POSIZIONE ECONOMICA C2 - 042000 (AC)</t>
  </si>
  <si>
    <t>EPNE -   POSIZIONE ECONOMICA C1 - 040000 (AC)</t>
  </si>
  <si>
    <t>CAT. AREA B (EPNE)</t>
  </si>
  <si>
    <t>EPNE -   POSIZIONE ECONOMICA B3 - 034000 (AB)</t>
  </si>
  <si>
    <t>EPNE -   POSIZIONE ECONOMICA B2 - 032000 (AB)</t>
  </si>
  <si>
    <t>EPNE -   POSIZIONE ECONOMICA B1 - 030000 (AB)</t>
  </si>
  <si>
    <t>CAT. AREA A (EPNE)</t>
  </si>
  <si>
    <t>EPNE -   POSIZIONE ECONOMICA A3 - 027000 (AA)</t>
  </si>
  <si>
    <t>EPNE -   POSIZIONE ECONOMICA A2 - 025000 (AA)</t>
  </si>
  <si>
    <t>EPNE -   POSIZIONE ECONOMICA A1 - 023000 (AA)</t>
  </si>
  <si>
    <t>Enti pubblici non economici</t>
  </si>
  <si>
    <t>Totale senza professionisti/medici</t>
  </si>
  <si>
    <t>CAT. TERZA AREA POSIZIONI ORGANIZZATIVE SPECIALI NON CONTRATTUALI (AGFI)</t>
  </si>
  <si>
    <t>AGFI -   TERZA AREA POSIZIONI ORGANIZZATIVE SPECIALI NON CONTRATTUALI - 0PO3AP (3S)</t>
  </si>
  <si>
    <t>CAT. TERZA AREA (AGFI)</t>
  </si>
  <si>
    <t>AGFI -   TERZA AREA - FASCIA 6 - 044F06 (3A)</t>
  </si>
  <si>
    <t>AGFI -   TERZA AREA - FASCIA 5 - 044F05 (3A)</t>
  </si>
  <si>
    <t>AGFI -   TERZA AREA - FASCIA 4 - 043F04 (3A)</t>
  </si>
  <si>
    <t>AGFI -   TERZA AREA - FASCIA 3 - 042F03 (3A)</t>
  </si>
  <si>
    <t>AGFI -   TERZA AREA - FASCIA 2 - 041F02 (3A)</t>
  </si>
  <si>
    <t>AGFI -   TERZA AREA - FASCIA 1 - 040F01 (3A)</t>
  </si>
  <si>
    <t>CAT. SECONDA AREA (AGFI)</t>
  </si>
  <si>
    <t>AGFI -   SECONDA AREA - FASCIA 6 - 035F06 (2A)</t>
  </si>
  <si>
    <t>AGFI -   SECONDA AREA - FASCIA 5 - 035F05 (2A)</t>
  </si>
  <si>
    <t>AGFI -   SECONDA AREA - FASCIA 4 - 035F04 (2A)</t>
  </si>
  <si>
    <t>AGFI -   SECONDA AREA - FASCIA 3 - 034F03 (2A)</t>
  </si>
  <si>
    <t>AGFI -   SECONDA AREA - FASCIA 2 - 032F02 (2A)</t>
  </si>
  <si>
    <t>AGFI -   SECONDA AREA - FASCIA 1 - 030F01 (2A)</t>
  </si>
  <si>
    <t>CAT. PRIMA AREA (AGFI)</t>
  </si>
  <si>
    <t>AGFI -   PRIMA AREA - FASCIA 2 - 024F02 (1A)</t>
  </si>
  <si>
    <t>AGFI -   PRIMA AREA - FASCIA 1 - 023F01 (1A)</t>
  </si>
  <si>
    <t>Agenzie fiscali</t>
  </si>
  <si>
    <t>0 - 5</t>
  </si>
  <si>
    <t>6 - 10</t>
  </si>
  <si>
    <t>11 - 15</t>
  </si>
  <si>
    <t>16 - 20</t>
  </si>
  <si>
    <t>21 - 25</t>
  </si>
  <si>
    <t>26 - 30</t>
  </si>
  <si>
    <t>31 - 35</t>
  </si>
  <si>
    <t>36 - 40</t>
  </si>
  <si>
    <t>41 - 43</t>
  </si>
  <si>
    <t>44 e oltre</t>
  </si>
  <si>
    <t xml:space="preserve"> </t>
  </si>
  <si>
    <t>Totale U+D</t>
  </si>
  <si>
    <t>totale U+D</t>
  </si>
  <si>
    <t>TOTALE (senza p.o. speciali)</t>
  </si>
  <si>
    <t>0 - 19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</si>
  <si>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</si>
  <si>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</si>
  <si>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</si>
  <si>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</si>
  <si>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</si>
  <si>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</si>
  <si>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</si>
  <si>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</si>
  <si>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</si>
  <si>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65 - 67</t>
  </si>
  <si>
    <t>68 e oltre</t>
  </si>
  <si>
    <t>TOTALE
senza professionisti/medici</t>
  </si>
  <si>
    <t>TOTALE
senza p.o. speciali</t>
  </si>
  <si>
    <t>AGFI -   TERZA AREA P. O. SPECIALI NON CONTRATTUALI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</si>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</sst>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33333"/>
      <name val="Trebuchet MS"/>
      <family val="2"/>
    </font>
    <font>
      <sz val="10"/>
      <color rgb="FF454545"/>
      <name val="Trebuchet MS"/>
      <family val="2"/>
    </font>
    <font>
      <i/>
      <sz val="10"/>
      <color rgb="FF333333"/>
      <name val="Trebuchet MS"/>
      <family val="2"/>
    </font>
    <font>
      <sz val="10"/>
      <color rgb="FF333333"/>
      <name val="Trebuchet MS"/>
      <family val="2"/>
    </font>
    <font>
      <b/>
      <sz val="10"/>
      <color rgb="FFFFFFFF"/>
      <name val="Trebuchet MS"/>
      <family val="2"/>
    </font>
    <font>
      <sz val="10"/>
      <name val="Arial"/>
      <family val="2"/>
    </font>
    <font>
      <b/>
      <i/>
      <sz val="10"/>
      <color rgb="FFFF0000"/>
      <name val="Trebuchet MS"/>
      <family val="2"/>
    </font>
    <font>
      <b/>
      <sz val="10"/>
      <color rgb="FFFF0000"/>
      <name val="Trebuchet MS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2"/>
      <color rgb="FFFF0000"/>
      <name val="Trebuchet MS"/>
      <family val="2"/>
    </font>
    <font>
      <i/>
      <sz val="12"/>
      <color theme="1"/>
      <name val="Trebuchet MS"/>
      <family val="2"/>
    </font>
    <font>
      <b/>
      <sz val="14"/>
      <color theme="1"/>
      <name val="Calibri"/>
      <family val="2"/>
      <scheme val="minor"/>
    </font>
    <font>
      <sz val="10"/>
      <color rgb="FFFF0000"/>
      <name val="Trebuchet MS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0"/>
      <color rgb="FF00B0F0"/>
      <name val="Trebuchet MS"/>
      <family val="2"/>
    </font>
    <font>
      <b/>
      <sz val="10"/>
      <color rgb="FF00B0F0"/>
      <name val="Trebuchet MS"/>
      <family val="2"/>
    </font>
    <font>
      <b/>
      <i/>
      <sz val="11"/>
      <color rgb="FF00B0F0"/>
      <name val="Calibri"/>
      <family val="2"/>
      <scheme val="minor"/>
    </font>
    <font>
      <b/>
      <i/>
      <sz val="10"/>
      <color rgb="FF00B0F0"/>
      <name val="Arial"/>
      <family val="2"/>
    </font>
    <font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b/>
      <i/>
      <sz val="14"/>
      <color rgb="FF00B0F0"/>
      <name val="Calibri"/>
      <family val="2"/>
      <scheme val="minor"/>
    </font>
    <font>
      <b/>
      <i/>
      <sz val="12"/>
      <color rgb="FF00B0F0"/>
      <name val="Trebuchet MS"/>
      <family val="2"/>
    </font>
    <font>
      <sz val="10"/>
      <color rgb="FFFF00FF"/>
      <name val="Trebuchet MS"/>
      <family val="2"/>
    </font>
    <font>
      <sz val="11"/>
      <color rgb="FFFF00FF"/>
      <name val="Calibri"/>
      <family val="2"/>
      <scheme val="minor"/>
    </font>
    <font>
      <b/>
      <i/>
      <sz val="10"/>
      <color rgb="FFFF00FF"/>
      <name val="Trebuchet MS"/>
      <family val="2"/>
    </font>
    <font>
      <b/>
      <sz val="10"/>
      <color rgb="FFFF00FF"/>
      <name val="Trebuchet MS"/>
      <family val="2"/>
    </font>
    <font>
      <b/>
      <sz val="11"/>
      <color rgb="FFFF00FF"/>
      <name val="Calibri"/>
      <family val="2"/>
      <scheme val="minor"/>
    </font>
    <font>
      <b/>
      <i/>
      <sz val="14"/>
      <color rgb="FFFF00FF"/>
      <name val="Calibri"/>
      <family val="2"/>
      <scheme val="minor"/>
    </font>
    <font>
      <b/>
      <i/>
      <sz val="11"/>
      <color rgb="FFFF00FF"/>
      <name val="Calibri"/>
      <family val="2"/>
      <scheme val="minor"/>
    </font>
    <font>
      <b/>
      <i/>
      <sz val="12"/>
      <color rgb="FFFF00FF"/>
      <name val="Trebuchet MS"/>
      <family val="2"/>
    </font>
    <font>
      <sz val="10"/>
      <color rgb="FF00B0F0"/>
      <name val="Arial"/>
      <family val="2"/>
    </font>
    <font>
      <sz val="10"/>
      <name val="Arial"/>
      <family val="2"/>
    </font>
    <font>
      <b/>
      <sz val="12"/>
      <color rgb="FFFFFFFF"/>
      <name val="Trebuchet MS"/>
      <family val="2"/>
    </font>
    <font>
      <sz val="12"/>
      <color rgb="FF454545"/>
      <name val="Trebuchet MS"/>
      <family val="2"/>
    </font>
    <font>
      <b/>
      <sz val="14"/>
      <color theme="1"/>
      <name val="Trebuchet MS"/>
      <family val="2"/>
    </font>
    <font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8"/>
      <color theme="1"/>
      <name val="Trebuchet MS"/>
      <family val="2"/>
    </font>
    <font>
      <b/>
      <sz val="12"/>
      <color theme="1"/>
      <name val="Trebuchet MS"/>
      <family val="2"/>
    </font>
    <font>
      <b/>
      <sz val="12"/>
      <color rgb="FF00B050"/>
      <name val="Trebuchet MS"/>
      <family val="2"/>
    </font>
    <font>
      <sz val="11"/>
      <color rgb="FF00B050"/>
      <name val="Trebuchet MS"/>
      <family val="2"/>
    </font>
    <font>
      <sz val="12"/>
      <color rgb="FF00B050"/>
      <name val="Trebuchet MS"/>
      <family val="2"/>
    </font>
    <font>
      <b/>
      <sz val="10"/>
      <color rgb="FF00B050"/>
      <name val="Trebuchet MS"/>
      <family val="2"/>
    </font>
    <font>
      <sz val="10"/>
      <color rgb="FF00B050"/>
      <name val="Trebuchet MS"/>
      <family val="2"/>
    </font>
    <font>
      <b/>
      <sz val="9"/>
      <color rgb="FF00B05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rgb="FFD0D8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DDA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/>
      <top style="thin">
        <color rgb="FFEFEFEF"/>
      </top>
      <bottom style="thin">
        <color rgb="FFEFEFE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FFFFFF"/>
      </bottom>
      <diagonal/>
    </border>
    <border>
      <left/>
      <right/>
      <top style="medium">
        <color indexed="64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EFEFEF"/>
      </left>
      <right style="medium">
        <color indexed="64"/>
      </right>
      <top style="thin">
        <color rgb="FFEFEFEF"/>
      </top>
      <bottom style="thin">
        <color rgb="FFEFEFEF"/>
      </bottom>
      <diagonal/>
    </border>
    <border>
      <left style="medium">
        <color indexed="64"/>
      </left>
      <right style="thin">
        <color rgb="FFEFEFEF"/>
      </right>
      <top style="thin">
        <color rgb="FFEFEFEF"/>
      </top>
      <bottom style="medium">
        <color indexed="64"/>
      </bottom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medium">
        <color indexed="64"/>
      </bottom>
      <diagonal/>
    </border>
    <border>
      <left style="thin">
        <color rgb="FFEFEFEF"/>
      </left>
      <right style="medium">
        <color indexed="64"/>
      </right>
      <top style="thin">
        <color rgb="FFEFEFEF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medium">
        <color indexed="64"/>
      </left>
      <right style="thin">
        <color rgb="FFEFEFEF"/>
      </right>
      <top style="medium">
        <color indexed="64"/>
      </top>
      <bottom style="thin">
        <color rgb="FFEFEFEF"/>
      </bottom>
      <diagonal/>
    </border>
    <border>
      <left style="thin">
        <color rgb="FFEFEFEF"/>
      </left>
      <right style="thin">
        <color rgb="FFEFEFEF"/>
      </right>
      <top style="medium">
        <color indexed="64"/>
      </top>
      <bottom style="thin">
        <color rgb="FFEFEFEF"/>
      </bottom>
      <diagonal/>
    </border>
    <border>
      <left style="thin">
        <color rgb="FFEFEFEF"/>
      </left>
      <right style="medium">
        <color indexed="64"/>
      </right>
      <top style="medium">
        <color indexed="64"/>
      </top>
      <bottom style="thin">
        <color rgb="FFEFEFEF"/>
      </bottom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FFFF"/>
      </top>
      <bottom/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/>
      <top style="thin">
        <color rgb="FFEFEFEF"/>
      </top>
      <bottom/>
      <diagonal/>
    </border>
    <border>
      <left/>
      <right/>
      <top/>
      <bottom style="thin">
        <color rgb="FFEFEFE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7">
    <xf numFmtId="0" fontId="0" fillId="0" borderId="0" xfId="0"/>
    <xf numFmtId="49" fontId="4" fillId="2" borderId="1" xfId="0" applyNumberFormat="1" applyFont="1" applyFill="1" applyBorder="1" applyAlignment="1">
      <alignment vertical="top" wrapText="1"/>
    </xf>
    <xf numFmtId="3" fontId="5" fillId="2" borderId="2" xfId="0" applyNumberFormat="1" applyFont="1" applyFill="1" applyBorder="1" applyAlignment="1">
      <alignment horizontal="right" vertical="top"/>
    </xf>
    <xf numFmtId="49" fontId="5" fillId="2" borderId="2" xfId="0" applyNumberFormat="1" applyFont="1" applyFill="1" applyBorder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3" fontId="5" fillId="2" borderId="3" xfId="0" applyNumberFormat="1" applyFont="1" applyFill="1" applyBorder="1" applyAlignment="1">
      <alignment horizontal="right" vertical="top"/>
    </xf>
    <xf numFmtId="49" fontId="6" fillId="4" borderId="1" xfId="0" applyNumberFormat="1" applyFont="1" applyFill="1" applyBorder="1" applyAlignment="1">
      <alignment vertical="top" wrapText="1"/>
    </xf>
    <xf numFmtId="3" fontId="5" fillId="4" borderId="2" xfId="0" applyNumberFormat="1" applyFont="1" applyFill="1" applyBorder="1" applyAlignment="1">
      <alignment horizontal="right" vertical="top"/>
    </xf>
    <xf numFmtId="49" fontId="5" fillId="4" borderId="2" xfId="0" applyNumberFormat="1" applyFont="1" applyFill="1" applyBorder="1" applyAlignment="1">
      <alignment horizontal="right" vertical="top"/>
    </xf>
    <xf numFmtId="3" fontId="5" fillId="4" borderId="3" xfId="0" applyNumberFormat="1" applyFont="1" applyFill="1" applyBorder="1" applyAlignment="1">
      <alignment horizontal="right" vertical="top"/>
    </xf>
    <xf numFmtId="49" fontId="7" fillId="2" borderId="1" xfId="0" applyNumberFormat="1" applyFont="1" applyFill="1" applyBorder="1" applyAlignment="1">
      <alignment vertical="top" wrapText="1"/>
    </xf>
    <xf numFmtId="49" fontId="7" fillId="4" borderId="1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top"/>
    </xf>
    <xf numFmtId="0" fontId="9" fillId="0" borderId="0" xfId="0" applyFont="1" applyAlignment="1">
      <alignment vertical="top"/>
    </xf>
    <xf numFmtId="49" fontId="8" fillId="5" borderId="9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  <xf numFmtId="49" fontId="8" fillId="5" borderId="12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vertical="top"/>
    </xf>
    <xf numFmtId="49" fontId="8" fillId="5" borderId="13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vertical="top"/>
    </xf>
    <xf numFmtId="49" fontId="5" fillId="4" borderId="3" xfId="0" applyNumberFormat="1" applyFont="1" applyFill="1" applyBorder="1" applyAlignment="1">
      <alignment horizontal="right" vertical="top"/>
    </xf>
    <xf numFmtId="49" fontId="5" fillId="2" borderId="3" xfId="0" applyNumberFormat="1" applyFont="1" applyFill="1" applyBorder="1" applyAlignment="1">
      <alignment horizontal="right" vertical="top"/>
    </xf>
    <xf numFmtId="49" fontId="8" fillId="5" borderId="19" xfId="0" applyNumberFormat="1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vertical="top"/>
    </xf>
    <xf numFmtId="0" fontId="8" fillId="5" borderId="23" xfId="0" applyFont="1" applyFill="1" applyBorder="1" applyAlignment="1">
      <alignment vertical="top"/>
    </xf>
    <xf numFmtId="3" fontId="5" fillId="4" borderId="24" xfId="0" applyNumberFormat="1" applyFont="1" applyFill="1" applyBorder="1" applyAlignment="1">
      <alignment horizontal="right" vertical="top"/>
    </xf>
    <xf numFmtId="3" fontId="5" fillId="4" borderId="25" xfId="0" applyNumberFormat="1" applyFont="1" applyFill="1" applyBorder="1" applyAlignment="1">
      <alignment horizontal="right" vertical="top"/>
    </xf>
    <xf numFmtId="3" fontId="5" fillId="2" borderId="24" xfId="0" applyNumberFormat="1" applyFont="1" applyFill="1" applyBorder="1" applyAlignment="1">
      <alignment horizontal="right" vertical="top"/>
    </xf>
    <xf numFmtId="3" fontId="5" fillId="2" borderId="25" xfId="0" applyNumberFormat="1" applyFont="1" applyFill="1" applyBorder="1" applyAlignment="1">
      <alignment horizontal="right" vertical="top"/>
    </xf>
    <xf numFmtId="3" fontId="5" fillId="2" borderId="26" xfId="0" applyNumberFormat="1" applyFont="1" applyFill="1" applyBorder="1" applyAlignment="1">
      <alignment horizontal="right" vertical="top"/>
    </xf>
    <xf numFmtId="3" fontId="5" fillId="2" borderId="27" xfId="0" applyNumberFormat="1" applyFont="1" applyFill="1" applyBorder="1" applyAlignment="1">
      <alignment horizontal="right" vertical="top"/>
    </xf>
    <xf numFmtId="3" fontId="5" fillId="2" borderId="28" xfId="0" applyNumberFormat="1" applyFont="1" applyFill="1" applyBorder="1" applyAlignment="1">
      <alignment horizontal="right" vertical="top"/>
    </xf>
    <xf numFmtId="1" fontId="5" fillId="4" borderId="2" xfId="0" applyNumberFormat="1" applyFont="1" applyFill="1" applyBorder="1" applyAlignment="1">
      <alignment horizontal="right" vertical="top"/>
    </xf>
    <xf numFmtId="1" fontId="5" fillId="4" borderId="3" xfId="0" applyNumberFormat="1" applyFont="1" applyFill="1" applyBorder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2" borderId="3" xfId="0" applyNumberFormat="1" applyFont="1" applyFill="1" applyBorder="1" applyAlignment="1">
      <alignment horizontal="right" vertical="top"/>
    </xf>
    <xf numFmtId="164" fontId="0" fillId="0" borderId="0" xfId="1" applyNumberFormat="1" applyFont="1"/>
    <xf numFmtId="164" fontId="3" fillId="0" borderId="0" xfId="1" applyNumberFormat="1" applyFont="1"/>
    <xf numFmtId="164" fontId="10" fillId="2" borderId="1" xfId="1" applyNumberFormat="1" applyFont="1" applyFill="1" applyBorder="1" applyAlignment="1">
      <alignment vertical="top" wrapText="1"/>
    </xf>
    <xf numFmtId="164" fontId="11" fillId="2" borderId="2" xfId="1" applyNumberFormat="1" applyFont="1" applyFill="1" applyBorder="1" applyAlignment="1">
      <alignment horizontal="right" vertical="top"/>
    </xf>
    <xf numFmtId="164" fontId="11" fillId="2" borderId="3" xfId="1" applyNumberFormat="1" applyFont="1" applyFill="1" applyBorder="1" applyAlignment="1">
      <alignment horizontal="right" vertical="top"/>
    </xf>
    <xf numFmtId="164" fontId="11" fillId="2" borderId="24" xfId="1" applyNumberFormat="1" applyFont="1" applyFill="1" applyBorder="1" applyAlignment="1">
      <alignment horizontal="right" vertical="top"/>
    </xf>
    <xf numFmtId="164" fontId="11" fillId="2" borderId="25" xfId="1" applyNumberFormat="1" applyFont="1" applyFill="1" applyBorder="1" applyAlignment="1">
      <alignment horizontal="right" vertical="top"/>
    </xf>
    <xf numFmtId="49" fontId="10" fillId="4" borderId="1" xfId="0" applyNumberFormat="1" applyFont="1" applyFill="1" applyBorder="1" applyAlignment="1">
      <alignment vertical="top" wrapText="1"/>
    </xf>
    <xf numFmtId="3" fontId="11" fillId="4" borderId="24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3" fontId="11" fillId="4" borderId="25" xfId="0" applyNumberFormat="1" applyFont="1" applyFill="1" applyBorder="1" applyAlignment="1">
      <alignment horizontal="right" vertical="top"/>
    </xf>
    <xf numFmtId="49" fontId="11" fillId="4" borderId="2" xfId="0" applyNumberFormat="1" applyFont="1" applyFill="1" applyBorder="1" applyAlignment="1">
      <alignment horizontal="right" vertical="top"/>
    </xf>
    <xf numFmtId="3" fontId="11" fillId="4" borderId="3" xfId="0" applyNumberFormat="1" applyFont="1" applyFill="1" applyBorder="1" applyAlignment="1">
      <alignment horizontal="right" vertical="top"/>
    </xf>
    <xf numFmtId="0" fontId="12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164" fontId="11" fillId="4" borderId="2" xfId="1" applyNumberFormat="1" applyFont="1" applyFill="1" applyBorder="1" applyAlignment="1">
      <alignment horizontal="right" vertical="top"/>
    </xf>
    <xf numFmtId="164" fontId="11" fillId="4" borderId="3" xfId="1" applyNumberFormat="1" applyFont="1" applyFill="1" applyBorder="1" applyAlignment="1">
      <alignment horizontal="right" vertical="top"/>
    </xf>
    <xf numFmtId="164" fontId="11" fillId="4" borderId="24" xfId="1" applyNumberFormat="1" applyFont="1" applyFill="1" applyBorder="1" applyAlignment="1">
      <alignment horizontal="right" vertical="top"/>
    </xf>
    <xf numFmtId="164" fontId="11" fillId="4" borderId="25" xfId="1" applyNumberFormat="1" applyFont="1" applyFill="1" applyBorder="1" applyAlignment="1">
      <alignment horizontal="right" vertical="top"/>
    </xf>
    <xf numFmtId="49" fontId="14" fillId="4" borderId="1" xfId="0" applyNumberFormat="1" applyFont="1" applyFill="1" applyBorder="1" applyAlignment="1">
      <alignment horizontal="right" vertical="top" wrapText="1"/>
    </xf>
    <xf numFmtId="0" fontId="15" fillId="0" borderId="0" xfId="0" applyFont="1"/>
    <xf numFmtId="0" fontId="16" fillId="0" borderId="0" xfId="0" applyFont="1"/>
    <xf numFmtId="0" fontId="0" fillId="0" borderId="0" xfId="0" applyBorder="1"/>
    <xf numFmtId="49" fontId="5" fillId="4" borderId="24" xfId="0" applyNumberFormat="1" applyFont="1" applyFill="1" applyBorder="1" applyAlignment="1">
      <alignment horizontal="right" vertical="top"/>
    </xf>
    <xf numFmtId="49" fontId="11" fillId="4" borderId="1" xfId="0" applyNumberFormat="1" applyFont="1" applyFill="1" applyBorder="1" applyAlignment="1">
      <alignment vertical="top" wrapText="1"/>
    </xf>
    <xf numFmtId="0" fontId="2" fillId="0" borderId="0" xfId="0" applyFont="1"/>
    <xf numFmtId="49" fontId="11" fillId="4" borderId="3" xfId="0" applyNumberFormat="1" applyFont="1" applyFill="1" applyBorder="1" applyAlignment="1">
      <alignment horizontal="right" vertical="top"/>
    </xf>
    <xf numFmtId="0" fontId="13" fillId="0" borderId="0" xfId="0" applyFont="1"/>
    <xf numFmtId="49" fontId="11" fillId="2" borderId="1" xfId="0" applyNumberFormat="1" applyFont="1" applyFill="1" applyBorder="1" applyAlignment="1">
      <alignment vertical="top" wrapText="1"/>
    </xf>
    <xf numFmtId="49" fontId="17" fillId="2" borderId="2" xfId="0" applyNumberFormat="1" applyFont="1" applyFill="1" applyBorder="1" applyAlignment="1">
      <alignment horizontal="right" vertical="top"/>
    </xf>
    <xf numFmtId="3" fontId="17" fillId="2" borderId="2" xfId="0" applyNumberFormat="1" applyFont="1" applyFill="1" applyBorder="1" applyAlignment="1">
      <alignment horizontal="right" vertical="top"/>
    </xf>
    <xf numFmtId="3" fontId="17" fillId="2" borderId="3" xfId="0" applyNumberFormat="1" applyFont="1" applyFill="1" applyBorder="1" applyAlignment="1">
      <alignment horizontal="right" vertical="top"/>
    </xf>
    <xf numFmtId="3" fontId="17" fillId="2" borderId="24" xfId="0" applyNumberFormat="1" applyFont="1" applyFill="1" applyBorder="1" applyAlignment="1">
      <alignment horizontal="right" vertical="top"/>
    </xf>
    <xf numFmtId="3" fontId="17" fillId="2" borderId="25" xfId="0" applyNumberFormat="1" applyFont="1" applyFill="1" applyBorder="1" applyAlignment="1">
      <alignment horizontal="right" vertical="top"/>
    </xf>
    <xf numFmtId="3" fontId="11" fillId="4" borderId="31" xfId="0" applyNumberFormat="1" applyFont="1" applyFill="1" applyBorder="1" applyAlignment="1">
      <alignment horizontal="right" vertical="top"/>
    </xf>
    <xf numFmtId="3" fontId="11" fillId="4" borderId="32" xfId="0" applyNumberFormat="1" applyFont="1" applyFill="1" applyBorder="1" applyAlignment="1">
      <alignment horizontal="right" vertical="top"/>
    </xf>
    <xf numFmtId="3" fontId="11" fillId="4" borderId="33" xfId="0" applyNumberFormat="1" applyFont="1" applyFill="1" applyBorder="1" applyAlignment="1">
      <alignment horizontal="right" vertical="top"/>
    </xf>
    <xf numFmtId="0" fontId="18" fillId="0" borderId="0" xfId="0" applyFont="1"/>
    <xf numFmtId="49" fontId="7" fillId="0" borderId="0" xfId="0" applyNumberFormat="1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horizontal="right" vertical="top"/>
    </xf>
    <xf numFmtId="49" fontId="5" fillId="0" borderId="0" xfId="0" applyNumberFormat="1" applyFont="1" applyFill="1" applyBorder="1" applyAlignment="1">
      <alignment horizontal="right" vertical="top"/>
    </xf>
    <xf numFmtId="0" fontId="0" fillId="0" borderId="0" xfId="0" applyFill="1"/>
    <xf numFmtId="164" fontId="14" fillId="7" borderId="0" xfId="0" applyNumberFormat="1" applyFont="1" applyFill="1"/>
    <xf numFmtId="49" fontId="14" fillId="7" borderId="1" xfId="0" applyNumberFormat="1" applyFont="1" applyFill="1" applyBorder="1" applyAlignment="1">
      <alignment horizontal="right" vertical="top" wrapText="1"/>
    </xf>
    <xf numFmtId="164" fontId="14" fillId="7" borderId="14" xfId="0" applyNumberFormat="1" applyFont="1" applyFill="1" applyBorder="1"/>
    <xf numFmtId="3" fontId="10" fillId="6" borderId="29" xfId="0" applyNumberFormat="1" applyFont="1" applyFill="1" applyBorder="1" applyAlignment="1">
      <alignment horizontal="right" vertical="center"/>
    </xf>
    <xf numFmtId="3" fontId="10" fillId="6" borderId="30" xfId="0" applyNumberFormat="1" applyFont="1" applyFill="1" applyBorder="1" applyAlignment="1">
      <alignment horizontal="right" vertical="center"/>
    </xf>
    <xf numFmtId="3" fontId="10" fillId="6" borderId="0" xfId="0" applyNumberFormat="1" applyFont="1" applyFill="1" applyBorder="1" applyAlignment="1">
      <alignment horizontal="right" vertical="center"/>
    </xf>
    <xf numFmtId="3" fontId="10" fillId="6" borderId="14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vertical="top" wrapText="1"/>
    </xf>
    <xf numFmtId="3" fontId="11" fillId="2" borderId="2" xfId="0" applyNumberFormat="1" applyFont="1" applyFill="1" applyBorder="1" applyAlignment="1">
      <alignment horizontal="right" vertical="top"/>
    </xf>
    <xf numFmtId="49" fontId="11" fillId="2" borderId="2" xfId="0" applyNumberFormat="1" applyFont="1" applyFill="1" applyBorder="1" applyAlignment="1">
      <alignment horizontal="right" vertical="top"/>
    </xf>
    <xf numFmtId="49" fontId="11" fillId="2" borderId="3" xfId="0" applyNumberFormat="1" applyFont="1" applyFill="1" applyBorder="1" applyAlignment="1">
      <alignment horizontal="right" vertical="top"/>
    </xf>
    <xf numFmtId="3" fontId="11" fillId="2" borderId="24" xfId="0" applyNumberFormat="1" applyFont="1" applyFill="1" applyBorder="1" applyAlignment="1">
      <alignment horizontal="right" vertical="top"/>
    </xf>
    <xf numFmtId="3" fontId="11" fillId="2" borderId="25" xfId="0" applyNumberFormat="1" applyFont="1" applyFill="1" applyBorder="1" applyAlignment="1">
      <alignment horizontal="right" vertical="top"/>
    </xf>
    <xf numFmtId="0" fontId="19" fillId="0" borderId="0" xfId="0" applyFont="1"/>
    <xf numFmtId="3" fontId="19" fillId="7" borderId="0" xfId="0" applyNumberFormat="1" applyFont="1" applyFill="1"/>
    <xf numFmtId="3" fontId="19" fillId="7" borderId="14" xfId="0" applyNumberFormat="1" applyFont="1" applyFill="1" applyBorder="1"/>
    <xf numFmtId="3" fontId="5" fillId="2" borderId="34" xfId="0" applyNumberFormat="1" applyFont="1" applyFill="1" applyBorder="1" applyAlignment="1">
      <alignment horizontal="right" vertical="top"/>
    </xf>
    <xf numFmtId="3" fontId="5" fillId="4" borderId="34" xfId="0" applyNumberFormat="1" applyFont="1" applyFill="1" applyBorder="1" applyAlignment="1">
      <alignment horizontal="right" vertical="top"/>
    </xf>
    <xf numFmtId="49" fontId="20" fillId="4" borderId="1" xfId="0" applyNumberFormat="1" applyFont="1" applyFill="1" applyBorder="1" applyAlignment="1">
      <alignment vertical="top" wrapText="1"/>
    </xf>
    <xf numFmtId="49" fontId="20" fillId="4" borderId="1" xfId="0" applyNumberFormat="1" applyFont="1" applyFill="1" applyBorder="1" applyAlignment="1">
      <alignment vertical="center" wrapText="1"/>
    </xf>
    <xf numFmtId="49" fontId="20" fillId="2" borderId="1" xfId="0" applyNumberFormat="1" applyFont="1" applyFill="1" applyBorder="1" applyAlignment="1">
      <alignment vertical="top" wrapText="1"/>
    </xf>
    <xf numFmtId="49" fontId="21" fillId="2" borderId="1" xfId="0" applyNumberFormat="1" applyFont="1" applyFill="1" applyBorder="1" applyAlignment="1">
      <alignment vertical="top" wrapText="1"/>
    </xf>
    <xf numFmtId="3" fontId="20" fillId="2" borderId="2" xfId="0" applyNumberFormat="1" applyFont="1" applyFill="1" applyBorder="1" applyAlignment="1">
      <alignment horizontal="right" vertical="top"/>
    </xf>
    <xf numFmtId="0" fontId="20" fillId="3" borderId="0" xfId="0" applyFont="1" applyFill="1" applyAlignment="1">
      <alignment horizontal="right" vertical="top"/>
    </xf>
    <xf numFmtId="3" fontId="20" fillId="2" borderId="24" xfId="0" applyNumberFormat="1" applyFont="1" applyFill="1" applyBorder="1" applyAlignment="1">
      <alignment horizontal="right" vertical="top"/>
    </xf>
    <xf numFmtId="3" fontId="20" fillId="2" borderId="25" xfId="0" applyNumberFormat="1" applyFont="1" applyFill="1" applyBorder="1" applyAlignment="1">
      <alignment horizontal="right" vertical="top"/>
    </xf>
    <xf numFmtId="0" fontId="22" fillId="0" borderId="0" xfId="0" applyFont="1"/>
    <xf numFmtId="3" fontId="20" fillId="4" borderId="2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3" fontId="24" fillId="4" borderId="2" xfId="0" applyNumberFormat="1" applyFont="1" applyFill="1" applyBorder="1" applyAlignment="1">
      <alignment horizontal="right" vertical="top"/>
    </xf>
    <xf numFmtId="49" fontId="24" fillId="4" borderId="2" xfId="0" applyNumberFormat="1" applyFont="1" applyFill="1" applyBorder="1" applyAlignment="1">
      <alignment horizontal="right" vertical="top"/>
    </xf>
    <xf numFmtId="0" fontId="24" fillId="3" borderId="0" xfId="0" applyFont="1" applyFill="1" applyAlignment="1">
      <alignment horizontal="right" vertical="top"/>
    </xf>
    <xf numFmtId="0" fontId="25" fillId="0" borderId="0" xfId="0" applyFont="1"/>
    <xf numFmtId="49" fontId="21" fillId="4" borderId="1" xfId="0" applyNumberFormat="1" applyFont="1" applyFill="1" applyBorder="1" applyAlignment="1">
      <alignment vertical="top" wrapText="1"/>
    </xf>
    <xf numFmtId="3" fontId="20" fillId="4" borderId="2" xfId="0" applyNumberFormat="1" applyFont="1" applyFill="1" applyBorder="1" applyAlignment="1">
      <alignment horizontal="right" vertical="top"/>
    </xf>
    <xf numFmtId="49" fontId="20" fillId="4" borderId="2" xfId="0" applyNumberFormat="1" applyFont="1" applyFill="1" applyBorder="1" applyAlignment="1">
      <alignment horizontal="right" vertical="top"/>
    </xf>
    <xf numFmtId="3" fontId="20" fillId="4" borderId="24" xfId="0" applyNumberFormat="1" applyFont="1" applyFill="1" applyBorder="1" applyAlignment="1">
      <alignment horizontal="right" vertical="top"/>
    </xf>
    <xf numFmtId="3" fontId="20" fillId="4" borderId="25" xfId="0" applyNumberFormat="1" applyFont="1" applyFill="1" applyBorder="1" applyAlignment="1">
      <alignment horizontal="right" vertical="top"/>
    </xf>
    <xf numFmtId="0" fontId="26" fillId="0" borderId="0" xfId="0" applyFont="1" applyAlignment="1">
      <alignment horizontal="right"/>
    </xf>
    <xf numFmtId="3" fontId="22" fillId="0" borderId="0" xfId="0" applyNumberFormat="1" applyFont="1"/>
    <xf numFmtId="3" fontId="22" fillId="8" borderId="0" xfId="0" applyNumberFormat="1" applyFont="1" applyFill="1"/>
    <xf numFmtId="0" fontId="0" fillId="0" borderId="0" xfId="0" applyAlignment="1">
      <alignment horizontal="right"/>
    </xf>
    <xf numFmtId="9" fontId="0" fillId="0" borderId="35" xfId="2" applyFont="1" applyBorder="1" applyAlignment="1">
      <alignment horizontal="centerContinuous"/>
    </xf>
    <xf numFmtId="164" fontId="0" fillId="0" borderId="36" xfId="0" applyNumberFormat="1" applyBorder="1" applyAlignment="1">
      <alignment horizontal="centerContinuous"/>
    </xf>
    <xf numFmtId="9" fontId="0" fillId="0" borderId="35" xfId="2" applyFont="1" applyBorder="1"/>
    <xf numFmtId="164" fontId="0" fillId="0" borderId="36" xfId="0" applyNumberFormat="1" applyBorder="1"/>
    <xf numFmtId="0" fontId="0" fillId="0" borderId="35" xfId="0" applyBorder="1"/>
    <xf numFmtId="165" fontId="0" fillId="0" borderId="35" xfId="2" applyNumberFormat="1" applyFont="1" applyBorder="1"/>
    <xf numFmtId="164" fontId="14" fillId="7" borderId="35" xfId="0" applyNumberFormat="1" applyFont="1" applyFill="1" applyBorder="1"/>
    <xf numFmtId="164" fontId="14" fillId="7" borderId="36" xfId="0" applyNumberFormat="1" applyFont="1" applyFill="1" applyBorder="1"/>
    <xf numFmtId="3" fontId="0" fillId="0" borderId="36" xfId="0" applyNumberFormat="1" applyBorder="1"/>
    <xf numFmtId="10" fontId="0" fillId="0" borderId="35" xfId="2" applyNumberFormat="1" applyFont="1" applyBorder="1"/>
    <xf numFmtId="3" fontId="20" fillId="4" borderId="24" xfId="0" applyNumberFormat="1" applyFont="1" applyFill="1" applyBorder="1" applyAlignment="1">
      <alignment horizontal="right" vertical="center"/>
    </xf>
    <xf numFmtId="3" fontId="20" fillId="4" borderId="25" xfId="0" applyNumberFormat="1" applyFont="1" applyFill="1" applyBorder="1" applyAlignment="1">
      <alignment horizontal="right" vertical="center"/>
    </xf>
    <xf numFmtId="49" fontId="5" fillId="4" borderId="34" xfId="0" applyNumberFormat="1" applyFont="1" applyFill="1" applyBorder="1" applyAlignment="1">
      <alignment horizontal="right" vertical="top"/>
    </xf>
    <xf numFmtId="3" fontId="24" fillId="4" borderId="34" xfId="0" applyNumberFormat="1" applyFont="1" applyFill="1" applyBorder="1" applyAlignment="1">
      <alignment horizontal="right" vertical="top"/>
    </xf>
    <xf numFmtId="3" fontId="24" fillId="4" borderId="3" xfId="0" applyNumberFormat="1" applyFont="1" applyFill="1" applyBorder="1" applyAlignment="1">
      <alignment horizontal="right" vertical="top"/>
    </xf>
    <xf numFmtId="3" fontId="24" fillId="2" borderId="2" xfId="0" applyNumberFormat="1" applyFont="1" applyFill="1" applyBorder="1" applyAlignment="1">
      <alignment horizontal="right" vertical="top"/>
    </xf>
    <xf numFmtId="49" fontId="24" fillId="2" borderId="2" xfId="0" applyNumberFormat="1" applyFont="1" applyFill="1" applyBorder="1" applyAlignment="1">
      <alignment horizontal="right" vertical="top"/>
    </xf>
    <xf numFmtId="3" fontId="24" fillId="2" borderId="34" xfId="0" applyNumberFormat="1" applyFont="1" applyFill="1" applyBorder="1" applyAlignment="1">
      <alignment horizontal="right" vertical="top"/>
    </xf>
    <xf numFmtId="3" fontId="24" fillId="2" borderId="3" xfId="0" applyNumberFormat="1" applyFont="1" applyFill="1" applyBorder="1" applyAlignment="1">
      <alignment horizontal="right" vertical="top"/>
    </xf>
    <xf numFmtId="3" fontId="20" fillId="4" borderId="34" xfId="0" applyNumberFormat="1" applyFont="1" applyFill="1" applyBorder="1" applyAlignment="1">
      <alignment horizontal="right" vertical="top"/>
    </xf>
    <xf numFmtId="3" fontId="20" fillId="4" borderId="3" xfId="0" applyNumberFormat="1" applyFont="1" applyFill="1" applyBorder="1" applyAlignment="1">
      <alignment horizontal="right" vertical="top"/>
    </xf>
    <xf numFmtId="49" fontId="27" fillId="4" borderId="1" xfId="0" applyNumberFormat="1" applyFont="1" applyFill="1" applyBorder="1" applyAlignment="1">
      <alignment horizontal="right" vertical="top" wrapText="1"/>
    </xf>
    <xf numFmtId="3" fontId="22" fillId="0" borderId="14" xfId="0" applyNumberFormat="1" applyFont="1" applyBorder="1"/>
    <xf numFmtId="49" fontId="27" fillId="7" borderId="1" xfId="0" applyNumberFormat="1" applyFont="1" applyFill="1" applyBorder="1" applyAlignment="1">
      <alignment horizontal="right" vertical="top" wrapText="1"/>
    </xf>
    <xf numFmtId="49" fontId="20" fillId="2" borderId="2" xfId="0" applyNumberFormat="1" applyFont="1" applyFill="1" applyBorder="1" applyAlignment="1">
      <alignment horizontal="right" vertical="top"/>
    </xf>
    <xf numFmtId="3" fontId="20" fillId="2" borderId="34" xfId="0" applyNumberFormat="1" applyFont="1" applyFill="1" applyBorder="1" applyAlignment="1">
      <alignment horizontal="right" vertical="top"/>
    </xf>
    <xf numFmtId="3" fontId="20" fillId="2" borderId="3" xfId="0" applyNumberFormat="1" applyFont="1" applyFill="1" applyBorder="1" applyAlignment="1">
      <alignment horizontal="right" vertical="top"/>
    </xf>
    <xf numFmtId="0" fontId="23" fillId="0" borderId="0" xfId="0" applyFont="1" applyFill="1" applyAlignment="1">
      <alignment vertical="top"/>
    </xf>
    <xf numFmtId="0" fontId="23" fillId="0" borderId="0" xfId="0" applyFont="1" applyAlignment="1">
      <alignment vertical="top"/>
    </xf>
    <xf numFmtId="49" fontId="6" fillId="4" borderId="1" xfId="0" applyNumberFormat="1" applyFont="1" applyFill="1" applyBorder="1" applyAlignment="1">
      <alignment horizontal="left" vertical="top" wrapText="1" indent="2"/>
    </xf>
    <xf numFmtId="49" fontId="7" fillId="2" borderId="1" xfId="0" applyNumberFormat="1" applyFont="1" applyFill="1" applyBorder="1" applyAlignment="1">
      <alignment horizontal="left" vertical="top" wrapText="1" indent="3"/>
    </xf>
    <xf numFmtId="49" fontId="7" fillId="4" borderId="1" xfId="0" applyNumberFormat="1" applyFont="1" applyFill="1" applyBorder="1" applyAlignment="1">
      <alignment horizontal="left" vertical="top" wrapText="1" indent="3"/>
    </xf>
    <xf numFmtId="49" fontId="6" fillId="2" borderId="1" xfId="0" applyNumberFormat="1" applyFont="1" applyFill="1" applyBorder="1" applyAlignment="1">
      <alignment horizontal="left" vertical="top" wrapText="1" indent="2"/>
    </xf>
    <xf numFmtId="49" fontId="28" fillId="4" borderId="2" xfId="0" applyNumberFormat="1" applyFont="1" applyFill="1" applyBorder="1" applyAlignment="1">
      <alignment horizontal="right" vertical="top"/>
    </xf>
    <xf numFmtId="49" fontId="28" fillId="4" borderId="3" xfId="0" applyNumberFormat="1" applyFont="1" applyFill="1" applyBorder="1" applyAlignment="1">
      <alignment horizontal="right" vertical="top"/>
    </xf>
    <xf numFmtId="3" fontId="28" fillId="4" borderId="2" xfId="0" applyNumberFormat="1" applyFont="1" applyFill="1" applyBorder="1" applyAlignment="1">
      <alignment horizontal="right" vertical="top"/>
    </xf>
    <xf numFmtId="3" fontId="28" fillId="4" borderId="3" xfId="0" applyNumberFormat="1" applyFont="1" applyFill="1" applyBorder="1" applyAlignment="1">
      <alignment horizontal="right" vertical="top"/>
    </xf>
    <xf numFmtId="0" fontId="28" fillId="3" borderId="0" xfId="0" applyFont="1" applyFill="1" applyAlignment="1">
      <alignment horizontal="right" vertical="top"/>
    </xf>
    <xf numFmtId="3" fontId="28" fillId="4" borderId="34" xfId="0" applyNumberFormat="1" applyFont="1" applyFill="1" applyBorder="1" applyAlignment="1">
      <alignment horizontal="right" vertical="top"/>
    </xf>
    <xf numFmtId="0" fontId="29" fillId="0" borderId="0" xfId="0" applyFont="1"/>
    <xf numFmtId="49" fontId="30" fillId="4" borderId="1" xfId="0" applyNumberFormat="1" applyFont="1" applyFill="1" applyBorder="1" applyAlignment="1">
      <alignment horizontal="left" vertical="top" wrapText="1" indent="2"/>
    </xf>
    <xf numFmtId="49" fontId="31" fillId="4" borderId="2" xfId="0" applyNumberFormat="1" applyFont="1" applyFill="1" applyBorder="1" applyAlignment="1">
      <alignment horizontal="right" vertical="top"/>
    </xf>
    <xf numFmtId="49" fontId="31" fillId="4" borderId="3" xfId="0" applyNumberFormat="1" applyFont="1" applyFill="1" applyBorder="1" applyAlignment="1">
      <alignment horizontal="right" vertical="top"/>
    </xf>
    <xf numFmtId="3" fontId="31" fillId="4" borderId="2" xfId="0" applyNumberFormat="1" applyFont="1" applyFill="1" applyBorder="1" applyAlignment="1">
      <alignment horizontal="right" vertical="top"/>
    </xf>
    <xf numFmtId="3" fontId="31" fillId="4" borderId="3" xfId="0" applyNumberFormat="1" applyFont="1" applyFill="1" applyBorder="1" applyAlignment="1">
      <alignment horizontal="right" vertical="top"/>
    </xf>
    <xf numFmtId="0" fontId="31" fillId="3" borderId="0" xfId="0" applyFont="1" applyFill="1" applyAlignment="1">
      <alignment horizontal="right" vertical="top"/>
    </xf>
    <xf numFmtId="3" fontId="31" fillId="4" borderId="34" xfId="0" applyNumberFormat="1" applyFont="1" applyFill="1" applyBorder="1" applyAlignment="1">
      <alignment horizontal="right" vertical="top"/>
    </xf>
    <xf numFmtId="0" fontId="32" fillId="0" borderId="0" xfId="0" applyFont="1"/>
    <xf numFmtId="49" fontId="30" fillId="2" borderId="1" xfId="0" applyNumberFormat="1" applyFont="1" applyFill="1" applyBorder="1" applyAlignment="1">
      <alignment horizontal="left" vertical="top" wrapText="1" indent="2"/>
    </xf>
    <xf numFmtId="49" fontId="31" fillId="2" borderId="2" xfId="0" applyNumberFormat="1" applyFont="1" applyFill="1" applyBorder="1" applyAlignment="1">
      <alignment horizontal="right" vertical="top"/>
    </xf>
    <xf numFmtId="49" fontId="31" fillId="2" borderId="3" xfId="0" applyNumberFormat="1" applyFont="1" applyFill="1" applyBorder="1" applyAlignment="1">
      <alignment horizontal="right" vertical="top"/>
    </xf>
    <xf numFmtId="3" fontId="31" fillId="2" borderId="2" xfId="0" applyNumberFormat="1" applyFont="1" applyFill="1" applyBorder="1" applyAlignment="1">
      <alignment horizontal="right" vertical="top"/>
    </xf>
    <xf numFmtId="3" fontId="31" fillId="2" borderId="3" xfId="0" applyNumberFormat="1" applyFont="1" applyFill="1" applyBorder="1" applyAlignment="1">
      <alignment horizontal="right" vertical="top"/>
    </xf>
    <xf numFmtId="3" fontId="31" fillId="2" borderId="34" xfId="0" applyNumberFormat="1" applyFont="1" applyFill="1" applyBorder="1" applyAlignment="1">
      <alignment horizontal="right" vertical="top"/>
    </xf>
    <xf numFmtId="0" fontId="33" fillId="0" borderId="0" xfId="0" applyFont="1" applyAlignment="1">
      <alignment horizontal="right"/>
    </xf>
    <xf numFmtId="3" fontId="34" fillId="0" borderId="0" xfId="0" applyNumberFormat="1" applyFont="1"/>
    <xf numFmtId="3" fontId="34" fillId="0" borderId="14" xfId="0" applyNumberFormat="1" applyFont="1" applyBorder="1"/>
    <xf numFmtId="0" fontId="34" fillId="0" borderId="0" xfId="0" applyFont="1"/>
    <xf numFmtId="3" fontId="34" fillId="0" borderId="0" xfId="0" applyNumberFormat="1" applyFont="1" applyBorder="1"/>
    <xf numFmtId="9" fontId="0" fillId="0" borderId="35" xfId="2" applyNumberFormat="1" applyFont="1" applyBorder="1"/>
    <xf numFmtId="49" fontId="4" fillId="2" borderId="1" xfId="0" applyNumberFormat="1" applyFont="1" applyFill="1" applyBorder="1" applyAlignment="1">
      <alignment horizontal="left" vertical="top" wrapText="1"/>
    </xf>
    <xf numFmtId="49" fontId="31" fillId="4" borderId="1" xfId="0" applyNumberFormat="1" applyFont="1" applyFill="1" applyBorder="1" applyAlignment="1">
      <alignment horizontal="left" vertical="top" wrapText="1"/>
    </xf>
    <xf numFmtId="49" fontId="31" fillId="2" borderId="1" xfId="0" applyNumberFormat="1" applyFont="1" applyFill="1" applyBorder="1" applyAlignment="1">
      <alignment horizontal="left" vertical="top" wrapText="1"/>
    </xf>
    <xf numFmtId="49" fontId="28" fillId="2" borderId="2" xfId="0" applyNumberFormat="1" applyFont="1" applyFill="1" applyBorder="1" applyAlignment="1">
      <alignment horizontal="right" vertical="top"/>
    </xf>
    <xf numFmtId="49" fontId="28" fillId="2" borderId="3" xfId="0" applyNumberFormat="1" applyFont="1" applyFill="1" applyBorder="1" applyAlignment="1">
      <alignment horizontal="right" vertical="top"/>
    </xf>
    <xf numFmtId="3" fontId="28" fillId="2" borderId="2" xfId="0" applyNumberFormat="1" applyFont="1" applyFill="1" applyBorder="1" applyAlignment="1">
      <alignment horizontal="right" vertical="top"/>
    </xf>
    <xf numFmtId="3" fontId="28" fillId="2" borderId="3" xfId="0" applyNumberFormat="1" applyFont="1" applyFill="1" applyBorder="1" applyAlignment="1">
      <alignment horizontal="right" vertical="top"/>
    </xf>
    <xf numFmtId="3" fontId="28" fillId="2" borderId="34" xfId="0" applyNumberFormat="1" applyFont="1" applyFill="1" applyBorder="1" applyAlignment="1">
      <alignment horizontal="right" vertical="top"/>
    </xf>
    <xf numFmtId="49" fontId="35" fillId="4" borderId="1" xfId="0" applyNumberFormat="1" applyFont="1" applyFill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horizontal="left" vertical="top" wrapText="1" indent="2"/>
    </xf>
    <xf numFmtId="164" fontId="0" fillId="0" borderId="0" xfId="0" applyNumberFormat="1" applyBorder="1"/>
    <xf numFmtId="0" fontId="0" fillId="8" borderId="0" xfId="0" applyFill="1"/>
    <xf numFmtId="49" fontId="8" fillId="8" borderId="8" xfId="0" applyNumberFormat="1" applyFont="1" applyFill="1" applyBorder="1" applyAlignment="1">
      <alignment horizontal="center" vertical="center" wrapText="1"/>
    </xf>
    <xf numFmtId="49" fontId="8" fillId="8" borderId="37" xfId="0" applyNumberFormat="1" applyFont="1" applyFill="1" applyBorder="1" applyAlignment="1">
      <alignment horizontal="center" vertical="center" wrapText="1"/>
    </xf>
    <xf numFmtId="49" fontId="8" fillId="8" borderId="0" xfId="0" applyNumberFormat="1" applyFont="1" applyFill="1" applyBorder="1" applyAlignment="1">
      <alignment horizontal="center" vertical="center" wrapText="1"/>
    </xf>
    <xf numFmtId="164" fontId="11" fillId="8" borderId="38" xfId="1" applyNumberFormat="1" applyFont="1" applyFill="1" applyBorder="1" applyAlignment="1">
      <alignment horizontal="right" vertical="top"/>
    </xf>
    <xf numFmtId="1" fontId="5" fillId="8" borderId="38" xfId="0" applyNumberFormat="1" applyFont="1" applyFill="1" applyBorder="1" applyAlignment="1">
      <alignment horizontal="right" vertical="top"/>
    </xf>
    <xf numFmtId="1" fontId="5" fillId="8" borderId="39" xfId="0" applyNumberFormat="1" applyFont="1" applyFill="1" applyBorder="1" applyAlignment="1">
      <alignment horizontal="right" vertical="top"/>
    </xf>
    <xf numFmtId="164" fontId="0" fillId="8" borderId="0" xfId="1" applyNumberFormat="1" applyFont="1" applyFill="1"/>
    <xf numFmtId="164" fontId="14" fillId="8" borderId="0" xfId="0" applyNumberFormat="1" applyFont="1" applyFill="1"/>
    <xf numFmtId="164" fontId="0" fillId="8" borderId="0" xfId="0" applyNumberFormat="1" applyFill="1" applyBorder="1"/>
    <xf numFmtId="49" fontId="11" fillId="8" borderId="40" xfId="0" applyNumberFormat="1" applyFont="1" applyFill="1" applyBorder="1" applyAlignment="1">
      <alignment horizontal="right" vertical="top"/>
    </xf>
    <xf numFmtId="49" fontId="5" fillId="8" borderId="38" xfId="0" applyNumberFormat="1" applyFont="1" applyFill="1" applyBorder="1" applyAlignment="1">
      <alignment horizontal="right" vertical="top"/>
    </xf>
    <xf numFmtId="3" fontId="17" fillId="8" borderId="38" xfId="0" applyNumberFormat="1" applyFont="1" applyFill="1" applyBorder="1" applyAlignment="1">
      <alignment horizontal="right" vertical="top"/>
    </xf>
    <xf numFmtId="3" fontId="5" fillId="8" borderId="38" xfId="0" applyNumberFormat="1" applyFont="1" applyFill="1" applyBorder="1" applyAlignment="1">
      <alignment horizontal="right" vertical="top"/>
    </xf>
    <xf numFmtId="3" fontId="11" fillId="8" borderId="38" xfId="0" applyNumberFormat="1" applyFont="1" applyFill="1" applyBorder="1" applyAlignment="1">
      <alignment horizontal="right" vertical="top"/>
    </xf>
    <xf numFmtId="49" fontId="11" fillId="8" borderId="38" xfId="0" applyNumberFormat="1" applyFont="1" applyFill="1" applyBorder="1" applyAlignment="1">
      <alignment horizontal="right" vertical="top"/>
    </xf>
    <xf numFmtId="49" fontId="5" fillId="8" borderId="39" xfId="0" applyNumberFormat="1" applyFont="1" applyFill="1" applyBorder="1" applyAlignment="1">
      <alignment horizontal="right" vertical="top"/>
    </xf>
    <xf numFmtId="49" fontId="5" fillId="8" borderId="0" xfId="0" applyNumberFormat="1" applyFont="1" applyFill="1" applyBorder="1" applyAlignment="1">
      <alignment horizontal="right" vertical="top"/>
    </xf>
    <xf numFmtId="3" fontId="10" fillId="8" borderId="0" xfId="0" applyNumberFormat="1" applyFont="1" applyFill="1" applyBorder="1" applyAlignment="1">
      <alignment horizontal="right" vertical="center"/>
    </xf>
    <xf numFmtId="3" fontId="19" fillId="8" borderId="0" xfId="0" applyNumberFormat="1" applyFont="1" applyFill="1"/>
    <xf numFmtId="0" fontId="36" fillId="0" borderId="0" xfId="0" applyFont="1" applyFill="1" applyAlignment="1">
      <alignment vertical="top"/>
    </xf>
    <xf numFmtId="0" fontId="36" fillId="0" borderId="0" xfId="0" applyFont="1" applyAlignment="1">
      <alignment vertical="top"/>
    </xf>
    <xf numFmtId="3" fontId="0" fillId="0" borderId="14" xfId="0" applyNumberFormat="1" applyBorder="1"/>
    <xf numFmtId="49" fontId="35" fillId="7" borderId="1" xfId="0" applyNumberFormat="1" applyFont="1" applyFill="1" applyBorder="1" applyAlignment="1">
      <alignment horizontal="right" vertical="top" wrapText="1"/>
    </xf>
    <xf numFmtId="9" fontId="0" fillId="0" borderId="0" xfId="2" applyFont="1" applyBorder="1" applyAlignment="1">
      <alignment horizontal="centerContinuous"/>
    </xf>
    <xf numFmtId="164" fontId="0" fillId="0" borderId="0" xfId="0" applyNumberFormat="1" applyBorder="1" applyAlignment="1">
      <alignment horizontal="centerContinuous"/>
    </xf>
    <xf numFmtId="9" fontId="0" fillId="0" borderId="0" xfId="2" applyFont="1" applyBorder="1"/>
    <xf numFmtId="165" fontId="0" fillId="0" borderId="0" xfId="2" applyNumberFormat="1" applyFont="1" applyBorder="1"/>
    <xf numFmtId="0" fontId="37" fillId="0" borderId="0" xfId="0" applyFont="1" applyFill="1" applyAlignment="1">
      <alignment vertical="top"/>
    </xf>
    <xf numFmtId="0" fontId="37" fillId="0" borderId="0" xfId="0" applyFont="1" applyAlignment="1">
      <alignment vertical="top"/>
    </xf>
    <xf numFmtId="164" fontId="0" fillId="0" borderId="41" xfId="0" applyNumberFormat="1" applyBorder="1" applyAlignment="1">
      <alignment horizontal="centerContinuous"/>
    </xf>
    <xf numFmtId="0" fontId="41" fillId="0" borderId="0" xfId="0" applyFont="1"/>
    <xf numFmtId="0" fontId="42" fillId="0" borderId="0" xfId="0" applyFont="1"/>
    <xf numFmtId="0" fontId="44" fillId="0" borderId="0" xfId="0" applyFont="1"/>
    <xf numFmtId="0" fontId="40" fillId="0" borderId="0" xfId="0" applyFont="1" applyBorder="1"/>
    <xf numFmtId="0" fontId="41" fillId="0" borderId="0" xfId="0" applyFont="1" applyBorder="1"/>
    <xf numFmtId="0" fontId="42" fillId="0" borderId="0" xfId="0" applyFont="1" applyBorder="1"/>
    <xf numFmtId="0" fontId="42" fillId="0" borderId="0" xfId="0" applyFont="1" applyBorder="1" applyAlignment="1">
      <alignment vertical="center"/>
    </xf>
    <xf numFmtId="3" fontId="39" fillId="2" borderId="0" xfId="0" applyNumberFormat="1" applyFont="1" applyFill="1" applyBorder="1" applyAlignment="1">
      <alignment horizontal="right" vertical="center"/>
    </xf>
    <xf numFmtId="3" fontId="39" fillId="4" borderId="0" xfId="0" applyNumberFormat="1" applyFont="1" applyFill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42" fillId="0" borderId="0" xfId="0" applyFont="1" applyBorder="1" applyAlignment="1">
      <alignment horizontal="right" vertical="center"/>
    </xf>
    <xf numFmtId="0" fontId="43" fillId="0" borderId="0" xfId="0" applyFont="1" applyBorder="1"/>
    <xf numFmtId="0" fontId="43" fillId="0" borderId="0" xfId="0" applyFont="1" applyBorder="1" applyAlignment="1">
      <alignment vertical="center"/>
    </xf>
    <xf numFmtId="49" fontId="7" fillId="2" borderId="46" xfId="0" applyNumberFormat="1" applyFont="1" applyFill="1" applyBorder="1" applyAlignment="1">
      <alignment horizontal="left" vertical="center" wrapText="1"/>
    </xf>
    <xf numFmtId="3" fontId="39" fillId="2" borderId="47" xfId="0" applyNumberFormat="1" applyFont="1" applyFill="1" applyBorder="1" applyAlignment="1">
      <alignment horizontal="right" vertical="center"/>
    </xf>
    <xf numFmtId="49" fontId="7" fillId="4" borderId="46" xfId="0" applyNumberFormat="1" applyFont="1" applyFill="1" applyBorder="1" applyAlignment="1">
      <alignment horizontal="left" vertical="center" wrapText="1"/>
    </xf>
    <xf numFmtId="3" fontId="39" fillId="4" borderId="47" xfId="0" applyNumberFormat="1" applyFont="1" applyFill="1" applyBorder="1" applyAlignment="1">
      <alignment horizontal="right" vertical="center"/>
    </xf>
    <xf numFmtId="49" fontId="7" fillId="2" borderId="48" xfId="0" applyNumberFormat="1" applyFont="1" applyFill="1" applyBorder="1" applyAlignment="1">
      <alignment horizontal="left" vertical="center" wrapText="1"/>
    </xf>
    <xf numFmtId="3" fontId="39" fillId="2" borderId="49" xfId="0" applyNumberFormat="1" applyFont="1" applyFill="1" applyBorder="1" applyAlignment="1">
      <alignment horizontal="right" vertical="center"/>
    </xf>
    <xf numFmtId="3" fontId="39" fillId="2" borderId="50" xfId="0" applyNumberFormat="1" applyFont="1" applyFill="1" applyBorder="1" applyAlignment="1">
      <alignment horizontal="right" vertical="center"/>
    </xf>
    <xf numFmtId="49" fontId="38" fillId="5" borderId="47" xfId="0" applyNumberFormat="1" applyFont="1" applyFill="1" applyBorder="1" applyAlignment="1">
      <alignment horizontal="center" vertical="center" wrapText="1"/>
    </xf>
    <xf numFmtId="49" fontId="7" fillId="4" borderId="46" xfId="0" applyNumberFormat="1" applyFont="1" applyFill="1" applyBorder="1" applyAlignment="1">
      <alignment horizontal="left" vertical="top" wrapText="1" indent="3"/>
    </xf>
    <xf numFmtId="49" fontId="7" fillId="2" borderId="46" xfId="0" applyNumberFormat="1" applyFont="1" applyFill="1" applyBorder="1" applyAlignment="1">
      <alignment horizontal="left" vertical="top" wrapText="1" indent="3"/>
    </xf>
    <xf numFmtId="49" fontId="7" fillId="2" borderId="48" xfId="0" applyNumberFormat="1" applyFont="1" applyFill="1" applyBorder="1" applyAlignment="1">
      <alignment horizontal="left" vertical="top" wrapText="1" indent="3"/>
    </xf>
    <xf numFmtId="3" fontId="46" fillId="4" borderId="0" xfId="0" applyNumberFormat="1" applyFont="1" applyFill="1" applyBorder="1" applyAlignment="1">
      <alignment horizontal="right" vertical="center"/>
    </xf>
    <xf numFmtId="3" fontId="46" fillId="4" borderId="47" xfId="0" applyNumberFormat="1" applyFont="1" applyFill="1" applyBorder="1" applyAlignment="1">
      <alignment horizontal="right" vertical="center"/>
    </xf>
    <xf numFmtId="3" fontId="46" fillId="2" borderId="0" xfId="0" applyNumberFormat="1" applyFont="1" applyFill="1" applyBorder="1" applyAlignment="1">
      <alignment horizontal="right" vertical="center"/>
    </xf>
    <xf numFmtId="3" fontId="46" fillId="2" borderId="47" xfId="0" applyNumberFormat="1" applyFont="1" applyFill="1" applyBorder="1" applyAlignment="1">
      <alignment horizontal="right" vertical="center"/>
    </xf>
    <xf numFmtId="0" fontId="47" fillId="0" borderId="0" xfId="0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49" fontId="49" fillId="4" borderId="46" xfId="0" applyNumberFormat="1" applyFont="1" applyFill="1" applyBorder="1" applyAlignment="1">
      <alignment horizontal="left" vertical="center" wrapText="1"/>
    </xf>
    <xf numFmtId="49" fontId="49" fillId="4" borderId="51" xfId="0" applyNumberFormat="1" applyFont="1" applyFill="1" applyBorder="1" applyAlignment="1">
      <alignment horizontal="left" vertical="center" wrapText="1"/>
    </xf>
    <xf numFmtId="3" fontId="48" fillId="4" borderId="52" xfId="0" applyNumberFormat="1" applyFont="1" applyFill="1" applyBorder="1" applyAlignment="1">
      <alignment horizontal="right" vertical="center"/>
    </xf>
    <xf numFmtId="3" fontId="48" fillId="4" borderId="53" xfId="0" applyNumberFormat="1" applyFont="1" applyFill="1" applyBorder="1" applyAlignment="1">
      <alignment horizontal="right" vertical="center"/>
    </xf>
    <xf numFmtId="49" fontId="51" fillId="4" borderId="42" xfId="0" applyNumberFormat="1" applyFont="1" applyFill="1" applyBorder="1" applyAlignment="1">
      <alignment horizontal="left" vertical="center" wrapText="1"/>
    </xf>
    <xf numFmtId="3" fontId="48" fillId="4" borderId="57" xfId="0" applyNumberFormat="1" applyFont="1" applyFill="1" applyBorder="1" applyAlignment="1">
      <alignment horizontal="right" vertical="center"/>
    </xf>
    <xf numFmtId="3" fontId="48" fillId="4" borderId="58" xfId="0" applyNumberFormat="1" applyFont="1" applyFill="1" applyBorder="1" applyAlignment="1">
      <alignment horizontal="right" vertical="center"/>
    </xf>
    <xf numFmtId="49" fontId="49" fillId="2" borderId="54" xfId="0" applyNumberFormat="1" applyFont="1" applyFill="1" applyBorder="1" applyAlignment="1">
      <alignment horizontal="left" vertical="center" wrapText="1"/>
    </xf>
    <xf numFmtId="3" fontId="48" fillId="2" borderId="55" xfId="0" applyNumberFormat="1" applyFont="1" applyFill="1" applyBorder="1" applyAlignment="1">
      <alignment horizontal="right" vertical="center"/>
    </xf>
    <xf numFmtId="3" fontId="48" fillId="2" borderId="56" xfId="0" applyNumberFormat="1" applyFont="1" applyFill="1" applyBorder="1" applyAlignment="1">
      <alignment horizontal="right" vertical="center"/>
    </xf>
    <xf numFmtId="49" fontId="50" fillId="0" borderId="0" xfId="0" applyNumberFormat="1" applyFont="1" applyFill="1" applyBorder="1" applyAlignment="1">
      <alignment horizontal="left" vertical="top" wrapText="1" indent="2"/>
    </xf>
    <xf numFmtId="3" fontId="48" fillId="0" borderId="0" xfId="0" applyNumberFormat="1" applyFont="1" applyFill="1" applyBorder="1" applyAlignment="1">
      <alignment horizontal="right" vertical="center"/>
    </xf>
    <xf numFmtId="0" fontId="48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38" fillId="5" borderId="47" xfId="0" applyFont="1" applyFill="1" applyBorder="1" applyAlignment="1">
      <alignment vertical="center"/>
    </xf>
    <xf numFmtId="3" fontId="46" fillId="2" borderId="46" xfId="0" applyNumberFormat="1" applyFont="1" applyFill="1" applyBorder="1" applyAlignment="1">
      <alignment horizontal="left" vertical="center"/>
    </xf>
    <xf numFmtId="0" fontId="46" fillId="0" borderId="59" xfId="0" applyFont="1" applyFill="1" applyBorder="1" applyAlignment="1">
      <alignment horizontal="right" vertical="center"/>
    </xf>
    <xf numFmtId="3" fontId="46" fillId="0" borderId="60" xfId="0" applyNumberFormat="1" applyFont="1" applyFill="1" applyBorder="1" applyAlignment="1">
      <alignment vertical="center"/>
    </xf>
    <xf numFmtId="3" fontId="46" fillId="0" borderId="61" xfId="0" applyNumberFormat="1" applyFont="1" applyFill="1" applyBorder="1" applyAlignment="1">
      <alignment vertical="center"/>
    </xf>
    <xf numFmtId="3" fontId="46" fillId="0" borderId="14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6" fillId="0" borderId="59" xfId="0" applyFont="1" applyFill="1" applyBorder="1" applyAlignment="1">
      <alignment horizontal="right" vertical="center" wrapText="1"/>
    </xf>
    <xf numFmtId="164" fontId="46" fillId="0" borderId="60" xfId="1" applyNumberFormat="1" applyFont="1" applyFill="1" applyBorder="1" applyAlignment="1">
      <alignment horizontal="right" vertical="center" wrapText="1"/>
    </xf>
    <xf numFmtId="164" fontId="46" fillId="0" borderId="61" xfId="1" applyNumberFormat="1" applyFont="1" applyFill="1" applyBorder="1" applyAlignment="1">
      <alignment horizontal="right" vertical="center" wrapText="1"/>
    </xf>
    <xf numFmtId="164" fontId="46" fillId="0" borderId="14" xfId="1" applyNumberFormat="1" applyFont="1" applyFill="1" applyBorder="1" applyAlignment="1">
      <alignment horizontal="right" vertical="center" wrapText="1"/>
    </xf>
    <xf numFmtId="0" fontId="48" fillId="0" borderId="0" xfId="0" applyFont="1" applyFill="1" applyBorder="1"/>
    <xf numFmtId="49" fontId="49" fillId="2" borderId="46" xfId="0" applyNumberFormat="1" applyFont="1" applyFill="1" applyBorder="1" applyAlignment="1">
      <alignment horizontal="left" vertical="center" wrapText="1"/>
    </xf>
    <xf numFmtId="49" fontId="8" fillId="5" borderId="0" xfId="0" applyNumberFormat="1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8" fillId="5" borderId="12" xfId="0" applyNumberFormat="1" applyFont="1" applyFill="1" applyBorder="1" applyAlignment="1">
      <alignment horizontal="center" vertical="center" wrapText="1"/>
    </xf>
    <xf numFmtId="49" fontId="8" fillId="5" borderId="13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  <xf numFmtId="49" fontId="8" fillId="5" borderId="7" xfId="0" applyNumberFormat="1" applyFont="1" applyFill="1" applyBorder="1" applyAlignment="1">
      <alignment horizontal="center" vertical="center" wrapText="1"/>
    </xf>
    <xf numFmtId="49" fontId="8" fillId="5" borderId="18" xfId="0" applyNumberFormat="1" applyFont="1" applyFill="1" applyBorder="1" applyAlignment="1">
      <alignment horizontal="center" vertical="center" wrapText="1"/>
    </xf>
    <xf numFmtId="49" fontId="8" fillId="5" borderId="20" xfId="0" applyNumberFormat="1" applyFont="1" applyFill="1" applyBorder="1" applyAlignment="1">
      <alignment horizontal="center" vertical="center" wrapText="1"/>
    </xf>
    <xf numFmtId="49" fontId="8" fillId="5" borderId="22" xfId="0" applyNumberFormat="1" applyFont="1" applyFill="1" applyBorder="1" applyAlignment="1">
      <alignment horizontal="center" vertical="center" wrapText="1"/>
    </xf>
    <xf numFmtId="49" fontId="8" fillId="5" borderId="15" xfId="0" applyNumberFormat="1" applyFont="1" applyFill="1" applyBorder="1" applyAlignment="1">
      <alignment horizontal="center" vertical="center" wrapText="1"/>
    </xf>
    <xf numFmtId="49" fontId="8" fillId="5" borderId="16" xfId="0" applyNumberFormat="1" applyFont="1" applyFill="1" applyBorder="1" applyAlignment="1">
      <alignment horizontal="center" vertical="center" wrapText="1"/>
    </xf>
    <xf numFmtId="49" fontId="8" fillId="5" borderId="17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top" wrapText="1"/>
    </xf>
    <xf numFmtId="49" fontId="8" fillId="5" borderId="6" xfId="0" applyNumberFormat="1" applyFont="1" applyFill="1" applyBorder="1" applyAlignment="1">
      <alignment horizontal="center" vertical="top" wrapText="1"/>
    </xf>
    <xf numFmtId="49" fontId="8" fillId="5" borderId="8" xfId="0" applyNumberFormat="1" applyFont="1" applyFill="1" applyBorder="1" applyAlignment="1">
      <alignment horizontal="center" vertical="top" wrapText="1"/>
    </xf>
    <xf numFmtId="49" fontId="8" fillId="5" borderId="10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vertical="top" wrapText="1"/>
    </xf>
    <xf numFmtId="49" fontId="8" fillId="5" borderId="15" xfId="0" applyNumberFormat="1" applyFont="1" applyFill="1" applyBorder="1" applyAlignment="1">
      <alignment horizontal="center" vertical="top" wrapText="1"/>
    </xf>
    <xf numFmtId="49" fontId="8" fillId="5" borderId="16" xfId="0" applyNumberFormat="1" applyFont="1" applyFill="1" applyBorder="1" applyAlignment="1">
      <alignment horizontal="center" vertical="top" wrapText="1"/>
    </xf>
    <xf numFmtId="49" fontId="8" fillId="5" borderId="17" xfId="0" applyNumberFormat="1" applyFont="1" applyFill="1" applyBorder="1" applyAlignment="1">
      <alignment horizontal="center" vertical="top" wrapText="1"/>
    </xf>
    <xf numFmtId="49" fontId="7" fillId="3" borderId="0" xfId="0" applyNumberFormat="1" applyFont="1" applyFill="1" applyAlignment="1">
      <alignment horizontal="center" vertical="top" wrapText="1"/>
    </xf>
    <xf numFmtId="49" fontId="38" fillId="5" borderId="44" xfId="0" applyNumberFormat="1" applyFont="1" applyFill="1" applyBorder="1" applyAlignment="1">
      <alignment horizontal="center" vertical="center" wrapText="1"/>
    </xf>
    <xf numFmtId="49" fontId="38" fillId="5" borderId="45" xfId="0" applyNumberFormat="1" applyFont="1" applyFill="1" applyBorder="1" applyAlignment="1">
      <alignment horizontal="center" vertical="center" wrapText="1"/>
    </xf>
    <xf numFmtId="49" fontId="38" fillId="5" borderId="0" xfId="0" applyNumberFormat="1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 wrapText="1"/>
    </xf>
    <xf numFmtId="0" fontId="38" fillId="5" borderId="46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="80" zoomScaleNormal="80" workbookViewId="0">
      <selection activeCell="C45" sqref="C45"/>
    </sheetView>
  </sheetViews>
  <sheetFormatPr defaultRowHeight="18" x14ac:dyDescent="0.35"/>
  <cols>
    <col min="1" max="1" width="32.7109375" style="228" customWidth="1"/>
    <col min="2" max="4" width="9.85546875" style="226" customWidth="1"/>
    <col min="5" max="5" width="9.140625" style="227"/>
    <col min="6" max="6" width="32.7109375" style="227" customWidth="1"/>
    <col min="7" max="9" width="9.7109375" style="226" customWidth="1"/>
    <col min="10" max="10" width="9.140625" style="227"/>
    <col min="11" max="11" width="32.5703125" style="226" customWidth="1"/>
    <col min="12" max="14" width="9.7109375" style="227" customWidth="1"/>
    <col min="15" max="16384" width="9.140625" style="227"/>
  </cols>
  <sheetData>
    <row r="1" spans="1:14" ht="19.5" customHeight="1" thickBot="1" x14ac:dyDescent="0.4">
      <c r="A1" s="229" t="s">
        <v>0</v>
      </c>
      <c r="B1" s="230"/>
      <c r="C1" s="230"/>
      <c r="D1" s="230"/>
      <c r="E1" s="231"/>
      <c r="F1" s="229" t="s">
        <v>60</v>
      </c>
      <c r="G1" s="230"/>
      <c r="H1" s="230"/>
      <c r="I1" s="230"/>
      <c r="J1" s="231"/>
      <c r="K1" s="229" t="s">
        <v>81</v>
      </c>
      <c r="L1" s="231"/>
      <c r="M1" s="231"/>
      <c r="N1" s="231"/>
    </row>
    <row r="2" spans="1:14" s="271" customFormat="1" ht="18.75" customHeight="1" x14ac:dyDescent="0.25">
      <c r="A2" s="315"/>
      <c r="B2" s="312" t="s">
        <v>28</v>
      </c>
      <c r="C2" s="312"/>
      <c r="D2" s="313"/>
      <c r="E2" s="270"/>
      <c r="F2" s="315"/>
      <c r="G2" s="312" t="s">
        <v>28</v>
      </c>
      <c r="H2" s="312"/>
      <c r="I2" s="313"/>
      <c r="J2" s="270"/>
      <c r="K2" s="315"/>
      <c r="L2" s="312" t="s">
        <v>28</v>
      </c>
      <c r="M2" s="312"/>
      <c r="N2" s="313"/>
    </row>
    <row r="3" spans="1:14" s="271" customFormat="1" x14ac:dyDescent="0.25">
      <c r="A3" s="316"/>
      <c r="B3" s="314" t="s">
        <v>29</v>
      </c>
      <c r="C3" s="314" t="s">
        <v>30</v>
      </c>
      <c r="D3" s="246" t="s">
        <v>29</v>
      </c>
      <c r="E3" s="270"/>
      <c r="F3" s="316"/>
      <c r="G3" s="314" t="s">
        <v>29</v>
      </c>
      <c r="H3" s="314" t="s">
        <v>30</v>
      </c>
      <c r="I3" s="246" t="s">
        <v>29</v>
      </c>
      <c r="J3" s="270"/>
      <c r="K3" s="316"/>
      <c r="L3" s="314" t="s">
        <v>29</v>
      </c>
      <c r="M3" s="314" t="s">
        <v>30</v>
      </c>
      <c r="N3" s="246" t="s">
        <v>29</v>
      </c>
    </row>
    <row r="4" spans="1:14" s="271" customFormat="1" x14ac:dyDescent="0.25">
      <c r="A4" s="316"/>
      <c r="B4" s="314"/>
      <c r="C4" s="314"/>
      <c r="D4" s="272" t="s">
        <v>32</v>
      </c>
      <c r="E4" s="270"/>
      <c r="F4" s="316"/>
      <c r="G4" s="314"/>
      <c r="H4" s="314"/>
      <c r="I4" s="272" t="s">
        <v>32</v>
      </c>
      <c r="J4" s="270"/>
      <c r="K4" s="316"/>
      <c r="L4" s="314"/>
      <c r="M4" s="314"/>
      <c r="N4" s="272" t="s">
        <v>32</v>
      </c>
    </row>
    <row r="5" spans="1:14" s="271" customFormat="1" x14ac:dyDescent="0.25">
      <c r="A5" s="316"/>
      <c r="B5" s="314"/>
      <c r="C5" s="314"/>
      <c r="D5" s="272" t="s">
        <v>30</v>
      </c>
      <c r="E5" s="270"/>
      <c r="F5" s="316"/>
      <c r="G5" s="314"/>
      <c r="H5" s="314"/>
      <c r="I5" s="272" t="s">
        <v>30</v>
      </c>
      <c r="J5" s="270"/>
      <c r="K5" s="316"/>
      <c r="L5" s="314"/>
      <c r="M5" s="314"/>
      <c r="N5" s="272" t="s">
        <v>30</v>
      </c>
    </row>
    <row r="6" spans="1:14" s="256" customFormat="1" ht="33.75" customHeight="1" x14ac:dyDescent="0.3">
      <c r="A6" s="257" t="s">
        <v>1</v>
      </c>
      <c r="B6" s="250">
        <v>17480</v>
      </c>
      <c r="C6" s="250">
        <v>26654</v>
      </c>
      <c r="D6" s="251">
        <v>44134</v>
      </c>
      <c r="E6" s="254"/>
      <c r="F6" s="257" t="s">
        <v>46</v>
      </c>
      <c r="G6" s="250">
        <v>11276</v>
      </c>
      <c r="H6" s="250">
        <v>17384</v>
      </c>
      <c r="I6" s="251">
        <v>28660</v>
      </c>
      <c r="J6" s="255"/>
      <c r="K6" s="273" t="s">
        <v>64</v>
      </c>
      <c r="L6" s="252">
        <v>14955</v>
      </c>
      <c r="M6" s="252">
        <v>14811</v>
      </c>
      <c r="N6" s="253">
        <v>29766</v>
      </c>
    </row>
    <row r="7" spans="1:14" ht="33.75" customHeight="1" x14ac:dyDescent="0.3">
      <c r="A7" s="239" t="s">
        <v>2</v>
      </c>
      <c r="B7" s="233">
        <v>32</v>
      </c>
      <c r="C7" s="233">
        <v>19</v>
      </c>
      <c r="D7" s="240">
        <v>51</v>
      </c>
      <c r="E7" s="232"/>
      <c r="F7" s="239" t="s">
        <v>47</v>
      </c>
      <c r="G7" s="233">
        <v>2371</v>
      </c>
      <c r="H7" s="233">
        <v>2818</v>
      </c>
      <c r="I7" s="240">
        <v>5189</v>
      </c>
      <c r="J7" s="231"/>
      <c r="K7" s="247" t="s">
        <v>65</v>
      </c>
      <c r="L7" s="234">
        <v>228</v>
      </c>
      <c r="M7" s="234">
        <v>225</v>
      </c>
      <c r="N7" s="242">
        <v>453</v>
      </c>
    </row>
    <row r="8" spans="1:14" ht="33.75" customHeight="1" x14ac:dyDescent="0.3">
      <c r="A8" s="241" t="s">
        <v>3</v>
      </c>
      <c r="B8" s="234">
        <v>115</v>
      </c>
      <c r="C8" s="234">
        <v>97</v>
      </c>
      <c r="D8" s="242">
        <v>212</v>
      </c>
      <c r="E8" s="232"/>
      <c r="F8" s="241" t="s">
        <v>48</v>
      </c>
      <c r="G8" s="234">
        <v>4108</v>
      </c>
      <c r="H8" s="234">
        <v>5739</v>
      </c>
      <c r="I8" s="242">
        <v>9847</v>
      </c>
      <c r="J8" s="231"/>
      <c r="K8" s="248" t="s">
        <v>66</v>
      </c>
      <c r="L8" s="233">
        <v>2169</v>
      </c>
      <c r="M8" s="233">
        <v>1926</v>
      </c>
      <c r="N8" s="240">
        <v>4095</v>
      </c>
    </row>
    <row r="9" spans="1:14" ht="33.75" customHeight="1" x14ac:dyDescent="0.3">
      <c r="A9" s="239" t="s">
        <v>4</v>
      </c>
      <c r="B9" s="233">
        <v>806</v>
      </c>
      <c r="C9" s="233">
        <v>1083</v>
      </c>
      <c r="D9" s="240">
        <v>1889</v>
      </c>
      <c r="E9" s="232"/>
      <c r="F9" s="239" t="s">
        <v>49</v>
      </c>
      <c r="G9" s="233">
        <v>2893</v>
      </c>
      <c r="H9" s="233">
        <v>5416</v>
      </c>
      <c r="I9" s="240">
        <v>8309</v>
      </c>
      <c r="J9" s="231"/>
      <c r="K9" s="247" t="s">
        <v>67</v>
      </c>
      <c r="L9" s="234">
        <v>2228</v>
      </c>
      <c r="M9" s="234">
        <v>2129</v>
      </c>
      <c r="N9" s="242">
        <v>4357</v>
      </c>
    </row>
    <row r="10" spans="1:14" ht="33.75" customHeight="1" x14ac:dyDescent="0.3">
      <c r="A10" s="241" t="s">
        <v>5</v>
      </c>
      <c r="B10" s="234">
        <v>1339</v>
      </c>
      <c r="C10" s="234">
        <v>1510</v>
      </c>
      <c r="D10" s="242">
        <v>2849</v>
      </c>
      <c r="E10" s="232"/>
      <c r="F10" s="241" t="s">
        <v>50</v>
      </c>
      <c r="G10" s="234">
        <v>1653</v>
      </c>
      <c r="H10" s="234">
        <v>2994</v>
      </c>
      <c r="I10" s="242">
        <v>4647</v>
      </c>
      <c r="J10" s="231"/>
      <c r="K10" s="248" t="s">
        <v>68</v>
      </c>
      <c r="L10" s="233">
        <v>2216</v>
      </c>
      <c r="M10" s="233">
        <v>1622</v>
      </c>
      <c r="N10" s="240">
        <v>3838</v>
      </c>
    </row>
    <row r="11" spans="1:14" ht="33.75" customHeight="1" x14ac:dyDescent="0.3">
      <c r="A11" s="239" t="s">
        <v>6</v>
      </c>
      <c r="B11" s="233">
        <v>3814</v>
      </c>
      <c r="C11" s="233">
        <v>5440</v>
      </c>
      <c r="D11" s="240">
        <v>9254</v>
      </c>
      <c r="E11" s="232"/>
      <c r="F11" s="239" t="s">
        <v>51</v>
      </c>
      <c r="G11" s="233">
        <v>251</v>
      </c>
      <c r="H11" s="233">
        <v>417</v>
      </c>
      <c r="I11" s="240">
        <v>668</v>
      </c>
      <c r="J11" s="231"/>
      <c r="K11" s="247" t="s">
        <v>69</v>
      </c>
      <c r="L11" s="234">
        <v>3679</v>
      </c>
      <c r="M11" s="234">
        <v>4608</v>
      </c>
      <c r="N11" s="242">
        <v>8287</v>
      </c>
    </row>
    <row r="12" spans="1:14" ht="33.75" customHeight="1" x14ac:dyDescent="0.3">
      <c r="A12" s="241" t="s">
        <v>7</v>
      </c>
      <c r="B12" s="234">
        <v>4195</v>
      </c>
      <c r="C12" s="234">
        <v>6265</v>
      </c>
      <c r="D12" s="242">
        <v>10460</v>
      </c>
      <c r="E12" s="232"/>
      <c r="F12" s="257" t="s">
        <v>52</v>
      </c>
      <c r="G12" s="250">
        <v>4093</v>
      </c>
      <c r="H12" s="250">
        <v>4771</v>
      </c>
      <c r="I12" s="251">
        <v>8864</v>
      </c>
      <c r="J12" s="231"/>
      <c r="K12" s="248" t="s">
        <v>70</v>
      </c>
      <c r="L12" s="233">
        <v>4435</v>
      </c>
      <c r="M12" s="233">
        <v>4301</v>
      </c>
      <c r="N12" s="240">
        <v>8736</v>
      </c>
    </row>
    <row r="13" spans="1:14" ht="33.75" customHeight="1" x14ac:dyDescent="0.3">
      <c r="A13" s="239" t="s">
        <v>8</v>
      </c>
      <c r="B13" s="233">
        <v>4285</v>
      </c>
      <c r="C13" s="233">
        <v>7242</v>
      </c>
      <c r="D13" s="240">
        <v>11527</v>
      </c>
      <c r="E13" s="232"/>
      <c r="F13" s="239" t="s">
        <v>53</v>
      </c>
      <c r="G13" s="233">
        <v>2956</v>
      </c>
      <c r="H13" s="233">
        <v>3790</v>
      </c>
      <c r="I13" s="240">
        <v>6746</v>
      </c>
      <c r="J13" s="231"/>
      <c r="K13" s="257" t="s">
        <v>71</v>
      </c>
      <c r="L13" s="250">
        <v>9586</v>
      </c>
      <c r="M13" s="250">
        <v>9849</v>
      </c>
      <c r="N13" s="251">
        <v>19435</v>
      </c>
    </row>
    <row r="14" spans="1:14" ht="33.75" customHeight="1" x14ac:dyDescent="0.3">
      <c r="A14" s="241" t="s">
        <v>9</v>
      </c>
      <c r="B14" s="234">
        <v>2894</v>
      </c>
      <c r="C14" s="234">
        <v>4998</v>
      </c>
      <c r="D14" s="242">
        <v>7892</v>
      </c>
      <c r="E14" s="232"/>
      <c r="F14" s="241" t="s">
        <v>54</v>
      </c>
      <c r="G14" s="234">
        <v>758</v>
      </c>
      <c r="H14" s="234">
        <v>787</v>
      </c>
      <c r="I14" s="242">
        <v>1545</v>
      </c>
      <c r="J14" s="231"/>
      <c r="K14" s="248" t="s">
        <v>72</v>
      </c>
      <c r="L14" s="233">
        <v>154</v>
      </c>
      <c r="M14" s="233">
        <v>120</v>
      </c>
      <c r="N14" s="240">
        <v>274</v>
      </c>
    </row>
    <row r="15" spans="1:14" ht="33.75" customHeight="1" x14ac:dyDescent="0.3">
      <c r="A15" s="284" t="s">
        <v>10</v>
      </c>
      <c r="B15" s="252">
        <v>45033</v>
      </c>
      <c r="C15" s="252">
        <v>46283</v>
      </c>
      <c r="D15" s="253">
        <v>91316</v>
      </c>
      <c r="E15" s="232"/>
      <c r="F15" s="239" t="s">
        <v>55</v>
      </c>
      <c r="G15" s="233">
        <v>379</v>
      </c>
      <c r="H15" s="233">
        <v>194</v>
      </c>
      <c r="I15" s="240">
        <v>573</v>
      </c>
      <c r="J15" s="231"/>
      <c r="K15" s="247" t="s">
        <v>73</v>
      </c>
      <c r="L15" s="234">
        <v>2014</v>
      </c>
      <c r="M15" s="234">
        <v>1730</v>
      </c>
      <c r="N15" s="242">
        <v>3744</v>
      </c>
    </row>
    <row r="16" spans="1:14" ht="33.75" customHeight="1" x14ac:dyDescent="0.3">
      <c r="A16" s="241" t="s">
        <v>11</v>
      </c>
      <c r="B16" s="234">
        <v>296</v>
      </c>
      <c r="C16" s="234">
        <v>533</v>
      </c>
      <c r="D16" s="242">
        <v>829</v>
      </c>
      <c r="E16" s="232"/>
      <c r="F16" s="257" t="s">
        <v>56</v>
      </c>
      <c r="G16" s="250">
        <v>1313</v>
      </c>
      <c r="H16" s="250">
        <v>604</v>
      </c>
      <c r="I16" s="251">
        <v>1917</v>
      </c>
      <c r="J16" s="231"/>
      <c r="K16" s="248" t="s">
        <v>74</v>
      </c>
      <c r="L16" s="233">
        <v>3832</v>
      </c>
      <c r="M16" s="233">
        <v>5046</v>
      </c>
      <c r="N16" s="240">
        <v>8878</v>
      </c>
    </row>
    <row r="17" spans="1:14" ht="33.75" customHeight="1" x14ac:dyDescent="0.3">
      <c r="A17" s="239" t="s">
        <v>12</v>
      </c>
      <c r="B17" s="233">
        <v>2166</v>
      </c>
      <c r="C17" s="233">
        <v>3178</v>
      </c>
      <c r="D17" s="240">
        <v>5344</v>
      </c>
      <c r="E17" s="232"/>
      <c r="F17" s="239" t="s">
        <v>57</v>
      </c>
      <c r="G17" s="233">
        <v>341</v>
      </c>
      <c r="H17" s="233">
        <v>242</v>
      </c>
      <c r="I17" s="240">
        <v>583</v>
      </c>
      <c r="J17" s="231"/>
      <c r="K17" s="247" t="s">
        <v>75</v>
      </c>
      <c r="L17" s="234">
        <v>1637</v>
      </c>
      <c r="M17" s="234">
        <v>1546</v>
      </c>
      <c r="N17" s="242">
        <v>3183</v>
      </c>
    </row>
    <row r="18" spans="1:14" ht="33.75" customHeight="1" x14ac:dyDescent="0.3">
      <c r="A18" s="241" t="s">
        <v>13</v>
      </c>
      <c r="B18" s="234">
        <v>6581</v>
      </c>
      <c r="C18" s="234">
        <v>9738</v>
      </c>
      <c r="D18" s="242">
        <v>16319</v>
      </c>
      <c r="E18" s="232"/>
      <c r="F18" s="241" t="s">
        <v>58</v>
      </c>
      <c r="G18" s="234">
        <v>801</v>
      </c>
      <c r="H18" s="234">
        <v>332</v>
      </c>
      <c r="I18" s="242">
        <v>1133</v>
      </c>
      <c r="J18" s="231"/>
      <c r="K18" s="248" t="s">
        <v>76</v>
      </c>
      <c r="L18" s="233">
        <v>1506</v>
      </c>
      <c r="M18" s="233">
        <v>1030</v>
      </c>
      <c r="N18" s="240">
        <v>2536</v>
      </c>
    </row>
    <row r="19" spans="1:14" ht="33.75" customHeight="1" thickBot="1" x14ac:dyDescent="0.35">
      <c r="A19" s="239" t="s">
        <v>14</v>
      </c>
      <c r="B19" s="233">
        <v>14314</v>
      </c>
      <c r="C19" s="233">
        <v>18806</v>
      </c>
      <c r="D19" s="240">
        <v>33120</v>
      </c>
      <c r="E19" s="232"/>
      <c r="F19" s="243" t="s">
        <v>59</v>
      </c>
      <c r="G19" s="244">
        <v>171</v>
      </c>
      <c r="H19" s="244">
        <v>30</v>
      </c>
      <c r="I19" s="245">
        <v>201</v>
      </c>
      <c r="J19" s="231"/>
      <c r="K19" s="247" t="s">
        <v>77</v>
      </c>
      <c r="L19" s="234">
        <v>443</v>
      </c>
      <c r="M19" s="234">
        <v>377</v>
      </c>
      <c r="N19" s="242">
        <v>820</v>
      </c>
    </row>
    <row r="20" spans="1:14" ht="33.75" customHeight="1" x14ac:dyDescent="0.3">
      <c r="A20" s="241" t="s">
        <v>15</v>
      </c>
      <c r="B20" s="234">
        <v>18696</v>
      </c>
      <c r="C20" s="234">
        <v>11521</v>
      </c>
      <c r="D20" s="242">
        <v>30217</v>
      </c>
      <c r="E20" s="232"/>
      <c r="F20" s="232"/>
      <c r="G20" s="235"/>
      <c r="H20" s="235"/>
      <c r="I20" s="235"/>
      <c r="J20" s="231"/>
      <c r="K20" s="273" t="s">
        <v>78</v>
      </c>
      <c r="L20" s="252">
        <v>184</v>
      </c>
      <c r="M20" s="252">
        <v>132</v>
      </c>
      <c r="N20" s="253">
        <v>316</v>
      </c>
    </row>
    <row r="21" spans="1:14" ht="33.75" customHeight="1" x14ac:dyDescent="0.3">
      <c r="A21" s="239" t="s">
        <v>16</v>
      </c>
      <c r="B21" s="233">
        <v>2980</v>
      </c>
      <c r="C21" s="233">
        <v>2507</v>
      </c>
      <c r="D21" s="240">
        <v>5487</v>
      </c>
      <c r="E21" s="232"/>
      <c r="F21" s="231"/>
      <c r="G21" s="231"/>
      <c r="H21" s="231"/>
      <c r="I21" s="231"/>
      <c r="J21" s="231"/>
      <c r="K21" s="247" t="s">
        <v>79</v>
      </c>
      <c r="L21" s="234">
        <v>134</v>
      </c>
      <c r="M21" s="234">
        <v>89</v>
      </c>
      <c r="N21" s="242">
        <v>223</v>
      </c>
    </row>
    <row r="22" spans="1:14" ht="33.75" customHeight="1" thickBot="1" x14ac:dyDescent="0.35">
      <c r="A22" s="257" t="s">
        <v>17</v>
      </c>
      <c r="B22" s="250">
        <v>5575</v>
      </c>
      <c r="C22" s="250">
        <v>3878</v>
      </c>
      <c r="D22" s="251">
        <v>9453</v>
      </c>
      <c r="E22" s="232"/>
      <c r="F22" s="236"/>
      <c r="G22" s="235"/>
      <c r="H22" s="235"/>
      <c r="I22" s="235"/>
      <c r="J22" s="231"/>
      <c r="K22" s="249" t="s">
        <v>80</v>
      </c>
      <c r="L22" s="244">
        <v>50</v>
      </c>
      <c r="M22" s="244">
        <v>43</v>
      </c>
      <c r="N22" s="245">
        <v>93</v>
      </c>
    </row>
    <row r="23" spans="1:14" ht="33.75" customHeight="1" x14ac:dyDescent="0.3">
      <c r="A23" s="239" t="s">
        <v>18</v>
      </c>
      <c r="B23" s="233">
        <v>3223</v>
      </c>
      <c r="C23" s="233">
        <v>1626</v>
      </c>
      <c r="D23" s="240">
        <v>4849</v>
      </c>
      <c r="E23" s="232"/>
      <c r="F23" s="258" t="s">
        <v>34</v>
      </c>
      <c r="G23" s="259">
        <v>592</v>
      </c>
      <c r="H23" s="259">
        <v>428</v>
      </c>
      <c r="I23" s="260">
        <v>1020</v>
      </c>
      <c r="J23" s="231"/>
      <c r="K23" s="237"/>
      <c r="L23" s="235"/>
      <c r="M23" s="235"/>
      <c r="N23" s="235"/>
    </row>
    <row r="24" spans="1:14" ht="33.75" customHeight="1" x14ac:dyDescent="0.3">
      <c r="A24" s="241" t="s">
        <v>19</v>
      </c>
      <c r="B24" s="234">
        <v>2059</v>
      </c>
      <c r="C24" s="234">
        <v>1975</v>
      </c>
      <c r="D24" s="242">
        <v>4034</v>
      </c>
      <c r="E24" s="232"/>
      <c r="F24" s="264" t="s">
        <v>39</v>
      </c>
      <c r="G24" s="265">
        <v>581</v>
      </c>
      <c r="H24" s="265">
        <v>415</v>
      </c>
      <c r="I24" s="266">
        <v>996</v>
      </c>
      <c r="J24" s="255"/>
      <c r="K24" s="261" t="s">
        <v>110</v>
      </c>
      <c r="L24" s="262">
        <v>585</v>
      </c>
      <c r="M24" s="262">
        <v>271</v>
      </c>
      <c r="N24" s="263">
        <v>856</v>
      </c>
    </row>
    <row r="25" spans="1:14" ht="33.75" customHeight="1" thickBot="1" x14ac:dyDescent="0.4">
      <c r="A25" s="243" t="s">
        <v>20</v>
      </c>
      <c r="B25" s="244">
        <v>293</v>
      </c>
      <c r="C25" s="244">
        <v>277</v>
      </c>
      <c r="D25" s="245">
        <v>570</v>
      </c>
      <c r="E25" s="232"/>
      <c r="J25" s="255"/>
      <c r="K25" s="267"/>
      <c r="L25" s="268"/>
      <c r="M25" s="268"/>
      <c r="N25" s="268"/>
    </row>
    <row r="26" spans="1:14" ht="26.25" customHeight="1" thickBot="1" x14ac:dyDescent="0.35">
      <c r="A26" s="238"/>
      <c r="B26" s="235"/>
      <c r="C26" s="235"/>
      <c r="D26" s="235"/>
      <c r="E26" s="232"/>
      <c r="F26" s="254"/>
      <c r="G26" s="269"/>
      <c r="H26" s="269"/>
      <c r="I26" s="269"/>
      <c r="J26" s="255"/>
      <c r="K26" s="255"/>
      <c r="L26" s="255"/>
      <c r="M26" s="255"/>
      <c r="N26" s="255"/>
    </row>
    <row r="27" spans="1:14" s="226" customFormat="1" ht="47.25" customHeight="1" thickBot="1" x14ac:dyDescent="0.4">
      <c r="A27" s="274" t="s">
        <v>33</v>
      </c>
      <c r="B27" s="275">
        <f t="shared" ref="B27:D27" si="0">B6+B15+B22</f>
        <v>68088</v>
      </c>
      <c r="C27" s="276">
        <f t="shared" si="0"/>
        <v>76815</v>
      </c>
      <c r="D27" s="277">
        <f t="shared" si="0"/>
        <v>144903</v>
      </c>
      <c r="E27" s="278"/>
      <c r="F27" s="279" t="s">
        <v>108</v>
      </c>
      <c r="G27" s="280">
        <f>G6+G12+G16</f>
        <v>16682</v>
      </c>
      <c r="H27" s="281">
        <f>H6+H12+H16</f>
        <v>22759</v>
      </c>
      <c r="I27" s="282">
        <f>I6+I12+I16</f>
        <v>39441</v>
      </c>
      <c r="J27" s="283"/>
      <c r="K27" s="279" t="s">
        <v>109</v>
      </c>
      <c r="L27" s="275">
        <f>L6+L13+L20</f>
        <v>24725</v>
      </c>
      <c r="M27" s="276">
        <f>M6+M13+M20</f>
        <v>24792</v>
      </c>
      <c r="N27" s="277">
        <f>N6+N13+N20</f>
        <v>49517</v>
      </c>
    </row>
    <row r="28" spans="1:14" x14ac:dyDescent="0.35">
      <c r="K28" s="227"/>
    </row>
  </sheetData>
  <mergeCells count="12">
    <mergeCell ref="B3:B5"/>
    <mergeCell ref="C3:C5"/>
    <mergeCell ref="F2:F5"/>
    <mergeCell ref="B2:D2"/>
    <mergeCell ref="A2:A5"/>
    <mergeCell ref="L2:N2"/>
    <mergeCell ref="L3:L5"/>
    <mergeCell ref="M3:M5"/>
    <mergeCell ref="G3:G5"/>
    <mergeCell ref="H3:H5"/>
    <mergeCell ref="K2:K5"/>
    <mergeCell ref="G2:I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Header>&amp;C&amp;14Consistenza di personale</oddHeader>
    <oddFooter>&amp;LDati da conto annuale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5"/>
  <sheetViews>
    <sheetView zoomScale="80" zoomScaleNormal="80" workbookViewId="0">
      <selection activeCell="B25" sqref="B25"/>
    </sheetView>
  </sheetViews>
  <sheetFormatPr defaultRowHeight="15" x14ac:dyDescent="0.25"/>
  <cols>
    <col min="1" max="1" width="28.7109375" customWidth="1"/>
    <col min="2" max="2" width="12" bestFit="1" customWidth="1"/>
    <col min="3" max="3" width="11.42578125" bestFit="1" customWidth="1"/>
    <col min="4" max="4" width="11.42578125" customWidth="1"/>
    <col min="5" max="6" width="12" bestFit="1" customWidth="1"/>
    <col min="7" max="7" width="10.28515625" bestFit="1" customWidth="1"/>
    <col min="8" max="8" width="10.7109375" bestFit="1" customWidth="1"/>
    <col min="9" max="9" width="11.42578125" bestFit="1" customWidth="1"/>
    <col min="10" max="10" width="11.85546875" bestFit="1" customWidth="1"/>
    <col min="11" max="11" width="9.5703125" bestFit="1" customWidth="1"/>
    <col min="12" max="12" width="10.28515625" bestFit="1" customWidth="1"/>
    <col min="13" max="14" width="9.28515625" bestFit="1" customWidth="1"/>
    <col min="15" max="16" width="9.5703125" bestFit="1" customWidth="1"/>
    <col min="17" max="17" width="2.7109375" style="195" customWidth="1"/>
    <col min="18" max="20" width="12.42578125" bestFit="1" customWidth="1"/>
  </cols>
  <sheetData>
    <row r="1" spans="1:21" ht="19.5" thickBot="1" x14ac:dyDescent="0.35">
      <c r="A1" s="59" t="s">
        <v>0</v>
      </c>
    </row>
    <row r="2" spans="1:21" s="15" customFormat="1" ht="57.75" customHeight="1" thickBot="1" x14ac:dyDescent="0.3">
      <c r="A2" s="300"/>
      <c r="B2" s="286" t="s">
        <v>21</v>
      </c>
      <c r="C2" s="287"/>
      <c r="D2" s="13"/>
      <c r="E2" s="286" t="s">
        <v>22</v>
      </c>
      <c r="F2" s="287"/>
      <c r="G2" s="286" t="s">
        <v>23</v>
      </c>
      <c r="H2" s="287"/>
      <c r="I2" s="286" t="s">
        <v>24</v>
      </c>
      <c r="J2" s="287"/>
      <c r="K2" s="286" t="s">
        <v>25</v>
      </c>
      <c r="L2" s="287"/>
      <c r="M2" s="286" t="s">
        <v>26</v>
      </c>
      <c r="N2" s="287"/>
      <c r="O2" s="286" t="s">
        <v>27</v>
      </c>
      <c r="P2" s="288"/>
      <c r="Q2" s="196"/>
      <c r="R2" s="297" t="s">
        <v>28</v>
      </c>
      <c r="S2" s="298"/>
      <c r="T2" s="299"/>
      <c r="U2" s="14"/>
    </row>
    <row r="3" spans="1:21" s="15" customFormat="1" x14ac:dyDescent="0.25">
      <c r="A3" s="300"/>
      <c r="B3" s="289" t="s">
        <v>29</v>
      </c>
      <c r="C3" s="289" t="s">
        <v>30</v>
      </c>
      <c r="D3" s="16"/>
      <c r="E3" s="289" t="s">
        <v>29</v>
      </c>
      <c r="F3" s="289" t="s">
        <v>30</v>
      </c>
      <c r="G3" s="289" t="s">
        <v>29</v>
      </c>
      <c r="H3" s="289" t="s">
        <v>30</v>
      </c>
      <c r="I3" s="289" t="s">
        <v>29</v>
      </c>
      <c r="J3" s="289" t="s">
        <v>30</v>
      </c>
      <c r="K3" s="289" t="s">
        <v>29</v>
      </c>
      <c r="L3" s="289" t="s">
        <v>30</v>
      </c>
      <c r="M3" s="289" t="s">
        <v>29</v>
      </c>
      <c r="N3" s="289" t="s">
        <v>30</v>
      </c>
      <c r="O3" s="289" t="s">
        <v>29</v>
      </c>
      <c r="P3" s="292" t="s">
        <v>30</v>
      </c>
      <c r="Q3" s="197"/>
      <c r="R3" s="294" t="s">
        <v>29</v>
      </c>
      <c r="S3" s="289" t="s">
        <v>30</v>
      </c>
      <c r="T3" s="24" t="s">
        <v>31</v>
      </c>
      <c r="U3" s="14"/>
    </row>
    <row r="4" spans="1:21" s="15" customFormat="1" x14ac:dyDescent="0.25">
      <c r="A4" s="300"/>
      <c r="B4" s="290"/>
      <c r="C4" s="290"/>
      <c r="D4" s="18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3"/>
      <c r="Q4" s="198"/>
      <c r="R4" s="295"/>
      <c r="S4" s="290"/>
      <c r="T4" s="25" t="s">
        <v>32</v>
      </c>
      <c r="U4" s="14"/>
    </row>
    <row r="5" spans="1:21" s="15" customFormat="1" ht="15.75" thickBot="1" x14ac:dyDescent="0.3">
      <c r="A5" s="301"/>
      <c r="B5" s="291"/>
      <c r="C5" s="291"/>
      <c r="D5" s="20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86"/>
      <c r="Q5" s="196"/>
      <c r="R5" s="296"/>
      <c r="S5" s="291"/>
      <c r="T5" s="26" t="s">
        <v>30</v>
      </c>
      <c r="U5" s="14"/>
    </row>
    <row r="6" spans="1:21" s="52" customFormat="1" x14ac:dyDescent="0.25">
      <c r="A6" s="45" t="s">
        <v>1</v>
      </c>
      <c r="B6" s="53">
        <f>SUM(B7:B14)</f>
        <v>140</v>
      </c>
      <c r="C6" s="53">
        <f>SUM(C7:C14)</f>
        <v>64</v>
      </c>
      <c r="D6" s="53"/>
      <c r="E6" s="53">
        <v>7602</v>
      </c>
      <c r="F6" s="53">
        <v>9947</v>
      </c>
      <c r="G6" s="53">
        <v>531</v>
      </c>
      <c r="H6" s="53">
        <v>1531</v>
      </c>
      <c r="I6" s="53">
        <v>8495</v>
      </c>
      <c r="J6" s="53">
        <v>13944</v>
      </c>
      <c r="K6" s="53">
        <v>569</v>
      </c>
      <c r="L6" s="53">
        <v>961</v>
      </c>
      <c r="M6" s="53"/>
      <c r="N6" s="53"/>
      <c r="O6" s="53">
        <v>143</v>
      </c>
      <c r="P6" s="54">
        <v>207</v>
      </c>
      <c r="Q6" s="199"/>
      <c r="R6" s="55">
        <v>17480</v>
      </c>
      <c r="S6" s="53">
        <v>26654</v>
      </c>
      <c r="T6" s="56">
        <v>44134</v>
      </c>
      <c r="U6" s="51"/>
    </row>
    <row r="7" spans="1:21" s="224" customFormat="1" ht="30" x14ac:dyDescent="0.25">
      <c r="A7" s="10" t="s">
        <v>2</v>
      </c>
      <c r="B7" s="3"/>
      <c r="C7" s="3"/>
      <c r="D7" s="3"/>
      <c r="E7" s="2">
        <v>2</v>
      </c>
      <c r="F7" s="3"/>
      <c r="G7" s="3"/>
      <c r="H7" s="3"/>
      <c r="I7" s="2">
        <v>27</v>
      </c>
      <c r="J7" s="2">
        <v>18</v>
      </c>
      <c r="K7" s="2">
        <v>1</v>
      </c>
      <c r="L7" s="3"/>
      <c r="M7" s="3"/>
      <c r="N7" s="3"/>
      <c r="O7" s="2">
        <v>2</v>
      </c>
      <c r="P7" s="2">
        <v>1</v>
      </c>
      <c r="Q7" s="4"/>
      <c r="R7" s="29">
        <v>32</v>
      </c>
      <c r="S7" s="2">
        <v>19</v>
      </c>
      <c r="T7" s="30">
        <v>51</v>
      </c>
      <c r="U7" s="223"/>
    </row>
    <row r="8" spans="1:21" s="224" customFormat="1" ht="30" x14ac:dyDescent="0.25">
      <c r="A8" s="11" t="s">
        <v>3</v>
      </c>
      <c r="B8" s="8"/>
      <c r="C8" s="8"/>
      <c r="D8" s="8"/>
      <c r="E8" s="7">
        <v>3</v>
      </c>
      <c r="F8" s="8"/>
      <c r="G8" s="7">
        <v>1</v>
      </c>
      <c r="H8" s="7">
        <v>6</v>
      </c>
      <c r="I8" s="7">
        <v>97</v>
      </c>
      <c r="J8" s="7">
        <v>89</v>
      </c>
      <c r="K8" s="7">
        <v>8</v>
      </c>
      <c r="L8" s="7">
        <v>2</v>
      </c>
      <c r="M8" s="8"/>
      <c r="N8" s="8"/>
      <c r="O8" s="7">
        <v>6</v>
      </c>
      <c r="P8" s="8"/>
      <c r="Q8" s="4"/>
      <c r="R8" s="27">
        <v>115</v>
      </c>
      <c r="S8" s="7">
        <v>97</v>
      </c>
      <c r="T8" s="28">
        <v>212</v>
      </c>
      <c r="U8" s="223"/>
    </row>
    <row r="9" spans="1:21" ht="30" x14ac:dyDescent="0.25">
      <c r="A9" s="10" t="s">
        <v>4</v>
      </c>
      <c r="B9" s="36"/>
      <c r="C9" s="36"/>
      <c r="D9" s="36"/>
      <c r="E9" s="36">
        <v>65</v>
      </c>
      <c r="F9" s="36">
        <v>91</v>
      </c>
      <c r="G9" s="36">
        <v>7</v>
      </c>
      <c r="H9" s="36">
        <v>6</v>
      </c>
      <c r="I9" s="36">
        <v>698</v>
      </c>
      <c r="J9" s="36">
        <v>964</v>
      </c>
      <c r="K9" s="36">
        <v>22</v>
      </c>
      <c r="L9" s="36">
        <v>17</v>
      </c>
      <c r="M9" s="36"/>
      <c r="N9" s="36"/>
      <c r="O9" s="36">
        <v>14</v>
      </c>
      <c r="P9" s="37">
        <v>5</v>
      </c>
      <c r="Q9" s="200"/>
      <c r="R9" s="29">
        <v>806</v>
      </c>
      <c r="S9" s="2">
        <v>1083</v>
      </c>
      <c r="T9" s="30">
        <v>1889</v>
      </c>
    </row>
    <row r="10" spans="1:21" ht="30" x14ac:dyDescent="0.25">
      <c r="A10" s="11" t="s">
        <v>5</v>
      </c>
      <c r="B10" s="34"/>
      <c r="C10" s="34">
        <v>1</v>
      </c>
      <c r="D10" s="34"/>
      <c r="E10" s="34">
        <v>239</v>
      </c>
      <c r="F10" s="34">
        <v>244</v>
      </c>
      <c r="G10" s="34">
        <v>32</v>
      </c>
      <c r="H10" s="34">
        <v>50</v>
      </c>
      <c r="I10" s="34">
        <v>971</v>
      </c>
      <c r="J10" s="34">
        <v>1099</v>
      </c>
      <c r="K10" s="34">
        <v>86</v>
      </c>
      <c r="L10" s="34">
        <v>101</v>
      </c>
      <c r="M10" s="34"/>
      <c r="N10" s="34"/>
      <c r="O10" s="34">
        <v>11</v>
      </c>
      <c r="P10" s="35">
        <v>15</v>
      </c>
      <c r="Q10" s="200"/>
      <c r="R10" s="27">
        <v>1339</v>
      </c>
      <c r="S10" s="7">
        <v>1510</v>
      </c>
      <c r="T10" s="28">
        <v>2849</v>
      </c>
    </row>
    <row r="11" spans="1:21" ht="30" x14ac:dyDescent="0.25">
      <c r="A11" s="10" t="s">
        <v>6</v>
      </c>
      <c r="B11" s="36">
        <v>1</v>
      </c>
      <c r="C11" s="36">
        <v>2</v>
      </c>
      <c r="D11" s="36"/>
      <c r="E11" s="36">
        <v>1300</v>
      </c>
      <c r="F11" s="36">
        <v>1540</v>
      </c>
      <c r="G11" s="36">
        <v>78</v>
      </c>
      <c r="H11" s="36">
        <v>166</v>
      </c>
      <c r="I11" s="36">
        <v>2218</v>
      </c>
      <c r="J11" s="36">
        <v>3494</v>
      </c>
      <c r="K11" s="36">
        <v>175</v>
      </c>
      <c r="L11" s="36">
        <v>218</v>
      </c>
      <c r="M11" s="36"/>
      <c r="N11" s="36"/>
      <c r="O11" s="36">
        <v>42</v>
      </c>
      <c r="P11" s="37">
        <v>20</v>
      </c>
      <c r="Q11" s="200"/>
      <c r="R11" s="29">
        <v>3814</v>
      </c>
      <c r="S11" s="2">
        <v>5440</v>
      </c>
      <c r="T11" s="30">
        <v>9254</v>
      </c>
    </row>
    <row r="12" spans="1:21" ht="30" x14ac:dyDescent="0.25">
      <c r="A12" s="11" t="s">
        <v>7</v>
      </c>
      <c r="B12" s="34">
        <v>11</v>
      </c>
      <c r="C12" s="34">
        <v>9</v>
      </c>
      <c r="D12" s="34"/>
      <c r="E12" s="34">
        <v>2636</v>
      </c>
      <c r="F12" s="34">
        <v>3534</v>
      </c>
      <c r="G12" s="34">
        <v>194</v>
      </c>
      <c r="H12" s="34">
        <v>549</v>
      </c>
      <c r="I12" s="34">
        <v>1185</v>
      </c>
      <c r="J12" s="34">
        <v>1815</v>
      </c>
      <c r="K12" s="34">
        <v>147</v>
      </c>
      <c r="L12" s="34">
        <v>308</v>
      </c>
      <c r="M12" s="34"/>
      <c r="N12" s="34"/>
      <c r="O12" s="34">
        <v>22</v>
      </c>
      <c r="P12" s="35">
        <v>50</v>
      </c>
      <c r="Q12" s="200"/>
      <c r="R12" s="27">
        <v>4195</v>
      </c>
      <c r="S12" s="7">
        <v>6265</v>
      </c>
      <c r="T12" s="28">
        <v>10460</v>
      </c>
    </row>
    <row r="13" spans="1:21" ht="30" x14ac:dyDescent="0.25">
      <c r="A13" s="10" t="s">
        <v>8</v>
      </c>
      <c r="B13" s="36">
        <v>35</v>
      </c>
      <c r="C13" s="36">
        <v>26</v>
      </c>
      <c r="D13" s="36"/>
      <c r="E13" s="36">
        <v>2100</v>
      </c>
      <c r="F13" s="36">
        <v>2706</v>
      </c>
      <c r="G13" s="36">
        <v>93</v>
      </c>
      <c r="H13" s="36">
        <v>250</v>
      </c>
      <c r="I13" s="36">
        <v>1992</v>
      </c>
      <c r="J13" s="36">
        <v>4068</v>
      </c>
      <c r="K13" s="36">
        <v>58</v>
      </c>
      <c r="L13" s="36">
        <v>181</v>
      </c>
      <c r="M13" s="36"/>
      <c r="N13" s="36"/>
      <c r="O13" s="36">
        <v>7</v>
      </c>
      <c r="P13" s="37">
        <v>11</v>
      </c>
      <c r="Q13" s="200"/>
      <c r="R13" s="29">
        <v>4285</v>
      </c>
      <c r="S13" s="2">
        <v>7242</v>
      </c>
      <c r="T13" s="30">
        <v>11527</v>
      </c>
    </row>
    <row r="14" spans="1:21" ht="30" x14ac:dyDescent="0.25">
      <c r="A14" s="11" t="s">
        <v>9</v>
      </c>
      <c r="B14" s="34">
        <v>93</v>
      </c>
      <c r="C14" s="34">
        <v>26</v>
      </c>
      <c r="D14" s="34"/>
      <c r="E14" s="34">
        <v>1257</v>
      </c>
      <c r="F14" s="34">
        <v>1832</v>
      </c>
      <c r="G14" s="34">
        <v>126</v>
      </c>
      <c r="H14" s="34">
        <v>504</v>
      </c>
      <c r="I14" s="34">
        <v>1307</v>
      </c>
      <c r="J14" s="34">
        <v>2397</v>
      </c>
      <c r="K14" s="34">
        <v>72</v>
      </c>
      <c r="L14" s="34">
        <v>134</v>
      </c>
      <c r="M14" s="34"/>
      <c r="N14" s="34"/>
      <c r="O14" s="34">
        <v>39</v>
      </c>
      <c r="P14" s="35">
        <v>105</v>
      </c>
      <c r="Q14" s="200"/>
      <c r="R14" s="27">
        <v>2894</v>
      </c>
      <c r="S14" s="7">
        <v>4998</v>
      </c>
      <c r="T14" s="28">
        <v>7892</v>
      </c>
    </row>
    <row r="15" spans="1:21" x14ac:dyDescent="0.25">
      <c r="A15" s="40" t="s">
        <v>10</v>
      </c>
      <c r="B15" s="41">
        <v>17161</v>
      </c>
      <c r="C15" s="41">
        <v>8865</v>
      </c>
      <c r="D15" s="41"/>
      <c r="E15" s="41">
        <v>24364</v>
      </c>
      <c r="F15" s="41">
        <v>31791</v>
      </c>
      <c r="G15" s="41">
        <v>406</v>
      </c>
      <c r="H15" s="41">
        <v>429</v>
      </c>
      <c r="I15" s="41">
        <v>2968</v>
      </c>
      <c r="J15" s="41">
        <v>5033</v>
      </c>
      <c r="K15" s="41">
        <v>104</v>
      </c>
      <c r="L15" s="41">
        <v>120</v>
      </c>
      <c r="M15" s="41"/>
      <c r="N15" s="41"/>
      <c r="O15" s="41">
        <v>30</v>
      </c>
      <c r="P15" s="42">
        <v>45</v>
      </c>
      <c r="Q15" s="199"/>
      <c r="R15" s="43">
        <v>45033</v>
      </c>
      <c r="S15" s="41">
        <v>46283</v>
      </c>
      <c r="T15" s="44">
        <v>91316</v>
      </c>
    </row>
    <row r="16" spans="1:21" ht="30" x14ac:dyDescent="0.25">
      <c r="A16" s="11" t="s">
        <v>11</v>
      </c>
      <c r="B16" s="34">
        <v>1</v>
      </c>
      <c r="C16" s="34">
        <v>3</v>
      </c>
      <c r="D16" s="34"/>
      <c r="E16" s="34">
        <v>205</v>
      </c>
      <c r="F16" s="34">
        <v>324</v>
      </c>
      <c r="G16" s="34">
        <v>10</v>
      </c>
      <c r="H16" s="34">
        <v>13</v>
      </c>
      <c r="I16" s="34">
        <v>78</v>
      </c>
      <c r="J16" s="34">
        <v>191</v>
      </c>
      <c r="K16" s="34">
        <v>1</v>
      </c>
      <c r="L16" s="34">
        <v>1</v>
      </c>
      <c r="M16" s="34"/>
      <c r="N16" s="34"/>
      <c r="O16" s="34">
        <v>1</v>
      </c>
      <c r="P16" s="35">
        <v>1</v>
      </c>
      <c r="Q16" s="200"/>
      <c r="R16" s="27">
        <v>296</v>
      </c>
      <c r="S16" s="7">
        <v>533</v>
      </c>
      <c r="T16" s="28">
        <v>829</v>
      </c>
    </row>
    <row r="17" spans="1:21" ht="30" x14ac:dyDescent="0.25">
      <c r="A17" s="10" t="s">
        <v>12</v>
      </c>
      <c r="B17" s="36">
        <v>163</v>
      </c>
      <c r="C17" s="36">
        <v>206</v>
      </c>
      <c r="D17" s="36"/>
      <c r="E17" s="36">
        <v>1573</v>
      </c>
      <c r="F17" s="36">
        <v>2129</v>
      </c>
      <c r="G17" s="36">
        <v>38</v>
      </c>
      <c r="H17" s="36">
        <v>36</v>
      </c>
      <c r="I17" s="36">
        <v>368</v>
      </c>
      <c r="J17" s="36">
        <v>784</v>
      </c>
      <c r="K17" s="36">
        <v>17</v>
      </c>
      <c r="L17" s="36">
        <v>20</v>
      </c>
      <c r="M17" s="36"/>
      <c r="N17" s="36"/>
      <c r="O17" s="36">
        <v>7</v>
      </c>
      <c r="P17" s="37">
        <v>3</v>
      </c>
      <c r="Q17" s="200"/>
      <c r="R17" s="29">
        <v>2166</v>
      </c>
      <c r="S17" s="2">
        <v>3178</v>
      </c>
      <c r="T17" s="30">
        <v>5344</v>
      </c>
    </row>
    <row r="18" spans="1:21" ht="30" x14ac:dyDescent="0.25">
      <c r="A18" s="11" t="s">
        <v>13</v>
      </c>
      <c r="B18" s="34">
        <v>829</v>
      </c>
      <c r="C18" s="34">
        <v>677</v>
      </c>
      <c r="D18" s="34"/>
      <c r="E18" s="34">
        <v>4447</v>
      </c>
      <c r="F18" s="34">
        <v>6826</v>
      </c>
      <c r="G18" s="34">
        <v>80</v>
      </c>
      <c r="H18" s="34">
        <v>119</v>
      </c>
      <c r="I18" s="34">
        <v>1187</v>
      </c>
      <c r="J18" s="34">
        <v>2082</v>
      </c>
      <c r="K18" s="34">
        <v>28</v>
      </c>
      <c r="L18" s="34">
        <v>31</v>
      </c>
      <c r="M18" s="34"/>
      <c r="N18" s="34"/>
      <c r="O18" s="34">
        <v>10</v>
      </c>
      <c r="P18" s="35">
        <v>3</v>
      </c>
      <c r="Q18" s="200"/>
      <c r="R18" s="27">
        <v>6581</v>
      </c>
      <c r="S18" s="7">
        <v>9738</v>
      </c>
      <c r="T18" s="28">
        <v>16319</v>
      </c>
    </row>
    <row r="19" spans="1:21" ht="30" x14ac:dyDescent="0.25">
      <c r="A19" s="10" t="s">
        <v>14</v>
      </c>
      <c r="B19" s="36">
        <v>4879</v>
      </c>
      <c r="C19" s="36">
        <v>2644</v>
      </c>
      <c r="D19" s="36"/>
      <c r="E19" s="36">
        <v>8366</v>
      </c>
      <c r="F19" s="36">
        <v>14560</v>
      </c>
      <c r="G19" s="36">
        <v>168</v>
      </c>
      <c r="H19" s="36">
        <v>155</v>
      </c>
      <c r="I19" s="36">
        <v>869</v>
      </c>
      <c r="J19" s="36">
        <v>1378</v>
      </c>
      <c r="K19" s="36">
        <v>24</v>
      </c>
      <c r="L19" s="36">
        <v>46</v>
      </c>
      <c r="M19" s="36"/>
      <c r="N19" s="36"/>
      <c r="O19" s="36">
        <v>8</v>
      </c>
      <c r="P19" s="37">
        <v>23</v>
      </c>
      <c r="Q19" s="200"/>
      <c r="R19" s="29">
        <v>14314</v>
      </c>
      <c r="S19" s="2">
        <v>18806</v>
      </c>
      <c r="T19" s="30">
        <v>33120</v>
      </c>
    </row>
    <row r="20" spans="1:21" ht="30" x14ac:dyDescent="0.25">
      <c r="A20" s="11" t="s">
        <v>15</v>
      </c>
      <c r="B20" s="34">
        <v>9968</v>
      </c>
      <c r="C20" s="34">
        <v>4537</v>
      </c>
      <c r="D20" s="34"/>
      <c r="E20" s="34">
        <v>8221</v>
      </c>
      <c r="F20" s="34">
        <v>6365</v>
      </c>
      <c r="G20" s="34">
        <v>102</v>
      </c>
      <c r="H20" s="34">
        <v>94</v>
      </c>
      <c r="I20" s="34">
        <v>373</v>
      </c>
      <c r="J20" s="34">
        <v>497</v>
      </c>
      <c r="K20" s="34">
        <v>29</v>
      </c>
      <c r="L20" s="34">
        <v>19</v>
      </c>
      <c r="M20" s="34"/>
      <c r="N20" s="34"/>
      <c r="O20" s="34">
        <v>3</v>
      </c>
      <c r="P20" s="35">
        <v>9</v>
      </c>
      <c r="Q20" s="200"/>
      <c r="R20" s="27">
        <v>18696</v>
      </c>
      <c r="S20" s="7">
        <v>11521</v>
      </c>
      <c r="T20" s="28">
        <v>30217</v>
      </c>
    </row>
    <row r="21" spans="1:21" ht="30" x14ac:dyDescent="0.25">
      <c r="A21" s="10" t="s">
        <v>16</v>
      </c>
      <c r="B21" s="36">
        <v>1321</v>
      </c>
      <c r="C21" s="36">
        <v>798</v>
      </c>
      <c r="D21" s="36"/>
      <c r="E21" s="36">
        <v>1552</v>
      </c>
      <c r="F21" s="36">
        <v>1587</v>
      </c>
      <c r="G21" s="36">
        <v>8</v>
      </c>
      <c r="H21" s="36">
        <v>12</v>
      </c>
      <c r="I21" s="36">
        <v>93</v>
      </c>
      <c r="J21" s="36">
        <v>101</v>
      </c>
      <c r="K21" s="36">
        <v>5</v>
      </c>
      <c r="L21" s="36">
        <v>3</v>
      </c>
      <c r="M21" s="36"/>
      <c r="N21" s="36"/>
      <c r="O21" s="36">
        <v>1</v>
      </c>
      <c r="P21" s="37">
        <v>6</v>
      </c>
      <c r="Q21" s="200"/>
      <c r="R21" s="29">
        <v>2980</v>
      </c>
      <c r="S21" s="2">
        <v>2507</v>
      </c>
      <c r="T21" s="30">
        <v>5487</v>
      </c>
    </row>
    <row r="22" spans="1:21" x14ac:dyDescent="0.25">
      <c r="A22" s="45" t="s">
        <v>17</v>
      </c>
      <c r="B22" s="53">
        <v>2963</v>
      </c>
      <c r="C22" s="53">
        <v>1885</v>
      </c>
      <c r="D22" s="53"/>
      <c r="E22" s="53">
        <v>2526</v>
      </c>
      <c r="F22" s="53">
        <v>1896</v>
      </c>
      <c r="G22" s="53">
        <v>8</v>
      </c>
      <c r="H22" s="53">
        <v>7</v>
      </c>
      <c r="I22" s="53">
        <v>75</v>
      </c>
      <c r="J22" s="53">
        <v>87</v>
      </c>
      <c r="K22" s="53">
        <v>1</v>
      </c>
      <c r="L22" s="53">
        <v>3</v>
      </c>
      <c r="M22" s="53"/>
      <c r="N22" s="53"/>
      <c r="O22" s="53">
        <v>2</v>
      </c>
      <c r="P22" s="54"/>
      <c r="Q22" s="199"/>
      <c r="R22" s="55">
        <v>5575</v>
      </c>
      <c r="S22" s="53">
        <v>3878</v>
      </c>
      <c r="T22" s="56">
        <v>9453</v>
      </c>
    </row>
    <row r="23" spans="1:21" ht="30" x14ac:dyDescent="0.25">
      <c r="A23" s="10" t="s">
        <v>18</v>
      </c>
      <c r="B23" s="36">
        <v>2015</v>
      </c>
      <c r="C23" s="36">
        <v>871</v>
      </c>
      <c r="D23" s="36"/>
      <c r="E23" s="36">
        <v>1171</v>
      </c>
      <c r="F23" s="36">
        <v>717</v>
      </c>
      <c r="G23" s="36">
        <v>7</v>
      </c>
      <c r="H23" s="36">
        <v>4</v>
      </c>
      <c r="I23" s="36">
        <v>27</v>
      </c>
      <c r="J23" s="36">
        <v>33</v>
      </c>
      <c r="K23" s="36">
        <v>1</v>
      </c>
      <c r="L23" s="36">
        <v>1</v>
      </c>
      <c r="M23" s="36"/>
      <c r="N23" s="36"/>
      <c r="O23" s="36">
        <v>2</v>
      </c>
      <c r="P23" s="37"/>
      <c r="Q23" s="200"/>
      <c r="R23" s="29">
        <v>3223</v>
      </c>
      <c r="S23" s="2">
        <v>1626</v>
      </c>
      <c r="T23" s="30">
        <v>4849</v>
      </c>
    </row>
    <row r="24" spans="1:21" ht="30" x14ac:dyDescent="0.25">
      <c r="A24" s="11" t="s">
        <v>19</v>
      </c>
      <c r="B24" s="34">
        <v>859</v>
      </c>
      <c r="C24" s="34">
        <v>933</v>
      </c>
      <c r="D24" s="34"/>
      <c r="E24" s="34">
        <v>1163</v>
      </c>
      <c r="F24" s="34">
        <v>999</v>
      </c>
      <c r="G24" s="34">
        <v>1</v>
      </c>
      <c r="H24" s="34">
        <v>2</v>
      </c>
      <c r="I24" s="34">
        <v>36</v>
      </c>
      <c r="J24" s="34">
        <v>39</v>
      </c>
      <c r="K24" s="34"/>
      <c r="L24" s="34">
        <v>2</v>
      </c>
      <c r="M24" s="34"/>
      <c r="N24" s="34"/>
      <c r="O24" s="34"/>
      <c r="P24" s="35"/>
      <c r="Q24" s="200"/>
      <c r="R24" s="27">
        <v>2059</v>
      </c>
      <c r="S24" s="7">
        <v>1975</v>
      </c>
      <c r="T24" s="28">
        <v>4034</v>
      </c>
    </row>
    <row r="25" spans="1:21" ht="30.75" thickBot="1" x14ac:dyDescent="0.3">
      <c r="A25" s="10" t="s">
        <v>20</v>
      </c>
      <c r="B25" s="36">
        <v>89</v>
      </c>
      <c r="C25" s="36">
        <v>81</v>
      </c>
      <c r="D25" s="36"/>
      <c r="E25" s="36">
        <v>192</v>
      </c>
      <c r="F25" s="36">
        <v>180</v>
      </c>
      <c r="G25" s="36"/>
      <c r="H25" s="36">
        <v>1</v>
      </c>
      <c r="I25" s="36">
        <v>12</v>
      </c>
      <c r="J25" s="36">
        <v>15</v>
      </c>
      <c r="K25" s="36"/>
      <c r="L25" s="36"/>
      <c r="M25" s="36"/>
      <c r="N25" s="36"/>
      <c r="O25" s="36"/>
      <c r="P25" s="37"/>
      <c r="Q25" s="201"/>
      <c r="R25" s="31">
        <v>293</v>
      </c>
      <c r="S25" s="32">
        <v>277</v>
      </c>
      <c r="T25" s="33">
        <v>570</v>
      </c>
    </row>
    <row r="26" spans="1:21" s="38" customFormat="1" ht="15.75" thickBot="1" x14ac:dyDescent="0.3">
      <c r="Q26" s="202"/>
      <c r="T26" s="39"/>
    </row>
    <row r="27" spans="1:21" s="58" customFormat="1" ht="18.75" thickBot="1" x14ac:dyDescent="0.4">
      <c r="A27" s="81" t="s">
        <v>33</v>
      </c>
      <c r="B27" s="80">
        <f>B6+B15+B22</f>
        <v>20264</v>
      </c>
      <c r="C27" s="80">
        <f>C6+C15+C22</f>
        <v>10814</v>
      </c>
      <c r="D27" s="80"/>
      <c r="E27" s="80">
        <f t="shared" ref="E27:P27" si="0">E6+E15+E22</f>
        <v>34492</v>
      </c>
      <c r="F27" s="80">
        <f t="shared" si="0"/>
        <v>43634</v>
      </c>
      <c r="G27" s="80">
        <f t="shared" si="0"/>
        <v>945</v>
      </c>
      <c r="H27" s="80">
        <f t="shared" si="0"/>
        <v>1967</v>
      </c>
      <c r="I27" s="80">
        <f t="shared" si="0"/>
        <v>11538</v>
      </c>
      <c r="J27" s="80">
        <f t="shared" si="0"/>
        <v>19064</v>
      </c>
      <c r="K27" s="80">
        <f t="shared" si="0"/>
        <v>674</v>
      </c>
      <c r="L27" s="80">
        <f t="shared" si="0"/>
        <v>1084</v>
      </c>
      <c r="M27" s="80">
        <f t="shared" si="0"/>
        <v>0</v>
      </c>
      <c r="N27" s="80">
        <f t="shared" si="0"/>
        <v>0</v>
      </c>
      <c r="O27" s="80">
        <f t="shared" si="0"/>
        <v>175</v>
      </c>
      <c r="P27" s="80">
        <f t="shared" si="0"/>
        <v>252</v>
      </c>
      <c r="Q27" s="203"/>
      <c r="R27" s="130">
        <f>R6+R15+R22</f>
        <v>68088</v>
      </c>
      <c r="S27" s="131">
        <f>S6+S15+S22</f>
        <v>76815</v>
      </c>
      <c r="T27" s="82">
        <f>T6+T15+T22</f>
        <v>144903</v>
      </c>
    </row>
    <row r="28" spans="1:21" ht="15.75" thickBot="1" x14ac:dyDescent="0.3">
      <c r="A28" s="123" t="s">
        <v>93</v>
      </c>
      <c r="B28" s="124">
        <f>C28/$T$27</f>
        <v>0.21447451053463351</v>
      </c>
      <c r="C28" s="125">
        <f>B27+C27</f>
        <v>31078</v>
      </c>
      <c r="D28" s="225"/>
      <c r="E28" s="126">
        <f>F28/$T$27</f>
        <v>0.53916067990310756</v>
      </c>
      <c r="F28" s="127">
        <f>E27+F27</f>
        <v>78126</v>
      </c>
      <c r="G28" s="126">
        <f>H28/$T$27</f>
        <v>2.0096202287047196E-2</v>
      </c>
      <c r="H28" s="127">
        <f>G27+H27</f>
        <v>2912</v>
      </c>
      <c r="I28" s="126">
        <f>J28/$T$27</f>
        <v>0.21118955439155848</v>
      </c>
      <c r="J28" s="127">
        <f>I27+J27</f>
        <v>30602</v>
      </c>
      <c r="K28" s="126">
        <f>L28/$T$27</f>
        <v>1.2132253990600609E-2</v>
      </c>
      <c r="L28" s="127">
        <f>K27+L27</f>
        <v>1758</v>
      </c>
      <c r="M28" s="128"/>
      <c r="N28" s="127">
        <f>M27+N27</f>
        <v>0</v>
      </c>
      <c r="O28" s="129">
        <f>P28/$T$27</f>
        <v>2.9467988930525937E-3</v>
      </c>
      <c r="P28" s="127">
        <f>O27+P27</f>
        <v>427</v>
      </c>
      <c r="Q28" s="204"/>
    </row>
    <row r="29" spans="1:21" s="15" customFormat="1" ht="57.75" customHeight="1" thickBot="1" x14ac:dyDescent="0.3">
      <c r="A29" s="123"/>
      <c r="B29" s="286" t="s">
        <v>21</v>
      </c>
      <c r="C29" s="287"/>
      <c r="D29" s="13"/>
      <c r="E29" s="286" t="s">
        <v>22</v>
      </c>
      <c r="F29" s="287"/>
      <c r="G29" s="286" t="s">
        <v>23</v>
      </c>
      <c r="H29" s="287"/>
      <c r="I29" s="286" t="s">
        <v>24</v>
      </c>
      <c r="J29" s="287"/>
      <c r="K29" s="286" t="s">
        <v>25</v>
      </c>
      <c r="L29" s="287"/>
      <c r="M29" s="286" t="s">
        <v>26</v>
      </c>
      <c r="N29" s="287"/>
      <c r="O29" s="286" t="s">
        <v>27</v>
      </c>
      <c r="P29" s="288"/>
      <c r="Q29" s="196"/>
      <c r="R29" s="285" t="s">
        <v>28</v>
      </c>
      <c r="S29" s="285"/>
      <c r="T29" s="285"/>
      <c r="U29" s="14"/>
    </row>
    <row r="30" spans="1:21" s="15" customFormat="1" x14ac:dyDescent="0.25">
      <c r="A30" s="123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4"/>
    </row>
    <row r="31" spans="1:21" ht="19.5" thickBot="1" x14ac:dyDescent="0.35">
      <c r="A31" s="59" t="s">
        <v>60</v>
      </c>
    </row>
    <row r="32" spans="1:21" s="15" customFormat="1" ht="58.5" customHeight="1" thickBot="1" x14ac:dyDescent="0.3">
      <c r="A32" s="300"/>
      <c r="B32" s="286" t="s">
        <v>21</v>
      </c>
      <c r="C32" s="287"/>
      <c r="D32" s="13"/>
      <c r="E32" s="286" t="s">
        <v>22</v>
      </c>
      <c r="F32" s="287"/>
      <c r="G32" s="286" t="s">
        <v>23</v>
      </c>
      <c r="H32" s="287"/>
      <c r="I32" s="286" t="s">
        <v>24</v>
      </c>
      <c r="J32" s="287"/>
      <c r="K32" s="286" t="s">
        <v>25</v>
      </c>
      <c r="L32" s="287"/>
      <c r="M32" s="286" t="s">
        <v>26</v>
      </c>
      <c r="N32" s="287"/>
      <c r="O32" s="286" t="s">
        <v>27</v>
      </c>
      <c r="P32" s="288"/>
      <c r="Q32" s="196"/>
      <c r="R32" s="297" t="s">
        <v>28</v>
      </c>
      <c r="S32" s="298"/>
      <c r="T32" s="299"/>
      <c r="U32" s="14"/>
    </row>
    <row r="33" spans="1:21" s="15" customFormat="1" x14ac:dyDescent="0.25">
      <c r="A33" s="300"/>
      <c r="B33" s="289" t="s">
        <v>29</v>
      </c>
      <c r="C33" s="289" t="s">
        <v>30</v>
      </c>
      <c r="D33" s="16"/>
      <c r="E33" s="289" t="s">
        <v>29</v>
      </c>
      <c r="F33" s="289" t="s">
        <v>30</v>
      </c>
      <c r="G33" s="289" t="s">
        <v>29</v>
      </c>
      <c r="H33" s="289" t="s">
        <v>30</v>
      </c>
      <c r="I33" s="289" t="s">
        <v>29</v>
      </c>
      <c r="J33" s="289" t="s">
        <v>30</v>
      </c>
      <c r="K33" s="289" t="s">
        <v>29</v>
      </c>
      <c r="L33" s="289" t="s">
        <v>30</v>
      </c>
      <c r="M33" s="289" t="s">
        <v>29</v>
      </c>
      <c r="N33" s="289" t="s">
        <v>30</v>
      </c>
      <c r="O33" s="289" t="s">
        <v>29</v>
      </c>
      <c r="P33" s="292" t="s">
        <v>30</v>
      </c>
      <c r="Q33" s="197"/>
      <c r="R33" s="294" t="s">
        <v>29</v>
      </c>
      <c r="S33" s="289" t="s">
        <v>30</v>
      </c>
      <c r="T33" s="24" t="s">
        <v>31</v>
      </c>
      <c r="U33" s="14"/>
    </row>
    <row r="34" spans="1:21" s="15" customFormat="1" x14ac:dyDescent="0.25">
      <c r="A34" s="300"/>
      <c r="B34" s="290"/>
      <c r="C34" s="290"/>
      <c r="D34" s="18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3"/>
      <c r="Q34" s="198"/>
      <c r="R34" s="295"/>
      <c r="S34" s="290"/>
      <c r="T34" s="25" t="s">
        <v>32</v>
      </c>
      <c r="U34" s="14"/>
    </row>
    <row r="35" spans="1:21" s="15" customFormat="1" ht="15.75" thickBot="1" x14ac:dyDescent="0.3">
      <c r="A35" s="301"/>
      <c r="B35" s="291"/>
      <c r="C35" s="291"/>
      <c r="D35" s="2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86"/>
      <c r="Q35" s="198"/>
      <c r="R35" s="295"/>
      <c r="S35" s="290"/>
      <c r="T35" s="25" t="s">
        <v>30</v>
      </c>
      <c r="U35" s="14"/>
    </row>
    <row r="36" spans="1:21" s="65" customFormat="1" hidden="1" x14ac:dyDescent="0.25">
      <c r="A36" s="62" t="s">
        <v>34</v>
      </c>
      <c r="B36" s="49"/>
      <c r="C36" s="49"/>
      <c r="D36" s="49"/>
      <c r="E36" s="49"/>
      <c r="F36" s="49"/>
      <c r="G36" s="49"/>
      <c r="H36" s="49"/>
      <c r="I36" s="47">
        <v>588</v>
      </c>
      <c r="J36" s="47">
        <v>424</v>
      </c>
      <c r="K36" s="47">
        <v>4</v>
      </c>
      <c r="L36" s="47">
        <v>4</v>
      </c>
      <c r="M36" s="49"/>
      <c r="N36" s="49"/>
      <c r="O36" s="49"/>
      <c r="P36" s="64"/>
      <c r="Q36" s="205"/>
      <c r="R36" s="72">
        <v>592</v>
      </c>
      <c r="S36" s="73">
        <v>428</v>
      </c>
      <c r="T36" s="74">
        <v>1020</v>
      </c>
    </row>
    <row r="37" spans="1:21" hidden="1" x14ac:dyDescent="0.25">
      <c r="A37" s="12" t="s">
        <v>35</v>
      </c>
      <c r="B37" s="3"/>
      <c r="C37" s="3"/>
      <c r="D37" s="3"/>
      <c r="E37" s="3"/>
      <c r="F37" s="3"/>
      <c r="G37" s="3"/>
      <c r="H37" s="3"/>
      <c r="I37" s="2">
        <v>588</v>
      </c>
      <c r="J37" s="2">
        <v>424</v>
      </c>
      <c r="K37" s="2">
        <v>4</v>
      </c>
      <c r="L37" s="2">
        <v>4</v>
      </c>
      <c r="M37" s="3"/>
      <c r="N37" s="3"/>
      <c r="O37" s="3"/>
      <c r="P37" s="23"/>
      <c r="Q37" s="206"/>
      <c r="R37" s="29">
        <v>592</v>
      </c>
      <c r="S37" s="2">
        <v>428</v>
      </c>
      <c r="T37" s="30">
        <v>1020</v>
      </c>
    </row>
    <row r="38" spans="1:21" ht="30" hidden="1" x14ac:dyDescent="0.25">
      <c r="A38" s="11" t="s">
        <v>36</v>
      </c>
      <c r="B38" s="8"/>
      <c r="C38" s="8"/>
      <c r="D38" s="8"/>
      <c r="E38" s="8"/>
      <c r="F38" s="8"/>
      <c r="G38" s="8"/>
      <c r="H38" s="8"/>
      <c r="I38" s="7">
        <v>127</v>
      </c>
      <c r="J38" s="7">
        <v>55</v>
      </c>
      <c r="K38" s="8"/>
      <c r="L38" s="7">
        <v>1</v>
      </c>
      <c r="M38" s="8"/>
      <c r="N38" s="8"/>
      <c r="O38" s="8"/>
      <c r="P38" s="22"/>
      <c r="Q38" s="206"/>
      <c r="R38" s="27">
        <v>127</v>
      </c>
      <c r="S38" s="7">
        <v>56</v>
      </c>
      <c r="T38" s="28">
        <v>183</v>
      </c>
    </row>
    <row r="39" spans="1:21" ht="30" hidden="1" x14ac:dyDescent="0.25">
      <c r="A39" s="10" t="s">
        <v>37</v>
      </c>
      <c r="B39" s="3"/>
      <c r="C39" s="3"/>
      <c r="D39" s="3"/>
      <c r="E39" s="3"/>
      <c r="F39" s="3"/>
      <c r="G39" s="3"/>
      <c r="H39" s="3"/>
      <c r="I39" s="2">
        <v>461</v>
      </c>
      <c r="J39" s="2">
        <v>367</v>
      </c>
      <c r="K39" s="2">
        <v>4</v>
      </c>
      <c r="L39" s="2">
        <v>3</v>
      </c>
      <c r="M39" s="3"/>
      <c r="N39" s="3"/>
      <c r="O39" s="3"/>
      <c r="P39" s="23"/>
      <c r="Q39" s="206"/>
      <c r="R39" s="29">
        <v>465</v>
      </c>
      <c r="S39" s="2">
        <v>370</v>
      </c>
      <c r="T39" s="30">
        <v>835</v>
      </c>
    </row>
    <row r="40" spans="1:21" ht="30" hidden="1" x14ac:dyDescent="0.25">
      <c r="A40" s="11" t="s">
        <v>38</v>
      </c>
      <c r="B40" s="8"/>
      <c r="C40" s="8"/>
      <c r="D40" s="8"/>
      <c r="E40" s="8"/>
      <c r="F40" s="8"/>
      <c r="G40" s="8"/>
      <c r="H40" s="8"/>
      <c r="I40" s="8"/>
      <c r="J40" s="7">
        <v>2</v>
      </c>
      <c r="K40" s="8"/>
      <c r="L40" s="8"/>
      <c r="M40" s="8"/>
      <c r="N40" s="8"/>
      <c r="O40" s="8"/>
      <c r="P40" s="22"/>
      <c r="Q40" s="206"/>
      <c r="R40" s="61"/>
      <c r="S40" s="7">
        <v>2</v>
      </c>
      <c r="T40" s="28">
        <v>2</v>
      </c>
    </row>
    <row r="41" spans="1:21" s="63" customFormat="1" hidden="1" x14ac:dyDescent="0.25">
      <c r="A41" s="66" t="s">
        <v>39</v>
      </c>
      <c r="B41" s="67"/>
      <c r="C41" s="67"/>
      <c r="D41" s="67"/>
      <c r="E41" s="67"/>
      <c r="F41" s="67"/>
      <c r="G41" s="67"/>
      <c r="H41" s="67"/>
      <c r="I41" s="68">
        <v>577</v>
      </c>
      <c r="J41" s="68">
        <v>407</v>
      </c>
      <c r="K41" s="68">
        <v>4</v>
      </c>
      <c r="L41" s="68">
        <v>4</v>
      </c>
      <c r="M41" s="67"/>
      <c r="N41" s="67"/>
      <c r="O41" s="67"/>
      <c r="P41" s="69">
        <v>4</v>
      </c>
      <c r="Q41" s="207"/>
      <c r="R41" s="70">
        <v>581</v>
      </c>
      <c r="S41" s="68">
        <v>415</v>
      </c>
      <c r="T41" s="71">
        <v>996</v>
      </c>
    </row>
    <row r="42" spans="1:21" hidden="1" x14ac:dyDescent="0.25">
      <c r="A42" s="6" t="s">
        <v>40</v>
      </c>
      <c r="B42" s="8"/>
      <c r="C42" s="8"/>
      <c r="D42" s="8"/>
      <c r="E42" s="8"/>
      <c r="F42" s="8"/>
      <c r="G42" s="8"/>
      <c r="H42" s="8"/>
      <c r="I42" s="7">
        <v>577</v>
      </c>
      <c r="J42" s="7">
        <v>407</v>
      </c>
      <c r="K42" s="7">
        <v>4</v>
      </c>
      <c r="L42" s="7">
        <v>4</v>
      </c>
      <c r="M42" s="8"/>
      <c r="N42" s="8"/>
      <c r="O42" s="8"/>
      <c r="P42" s="9">
        <v>4</v>
      </c>
      <c r="Q42" s="208"/>
      <c r="R42" s="27">
        <v>581</v>
      </c>
      <c r="S42" s="7">
        <v>415</v>
      </c>
      <c r="T42" s="28">
        <v>996</v>
      </c>
    </row>
    <row r="43" spans="1:21" ht="30" hidden="1" x14ac:dyDescent="0.25">
      <c r="A43" s="10" t="s">
        <v>41</v>
      </c>
      <c r="B43" s="3"/>
      <c r="C43" s="3"/>
      <c r="D43" s="3"/>
      <c r="E43" s="3"/>
      <c r="F43" s="3"/>
      <c r="G43" s="3"/>
      <c r="H43" s="3"/>
      <c r="I43" s="2">
        <v>98</v>
      </c>
      <c r="J43" s="2">
        <v>70</v>
      </c>
      <c r="K43" s="3"/>
      <c r="L43" s="3"/>
      <c r="M43" s="3"/>
      <c r="N43" s="3"/>
      <c r="O43" s="3"/>
      <c r="P43" s="23"/>
      <c r="Q43" s="206"/>
      <c r="R43" s="29">
        <v>98</v>
      </c>
      <c r="S43" s="2">
        <v>70</v>
      </c>
      <c r="T43" s="30">
        <v>168</v>
      </c>
    </row>
    <row r="44" spans="1:21" ht="30" hidden="1" x14ac:dyDescent="0.25">
      <c r="A44" s="11" t="s">
        <v>42</v>
      </c>
      <c r="B44" s="8"/>
      <c r="C44" s="8"/>
      <c r="D44" s="8"/>
      <c r="E44" s="8"/>
      <c r="F44" s="8"/>
      <c r="G44" s="8"/>
      <c r="H44" s="8"/>
      <c r="I44" s="7">
        <v>155</v>
      </c>
      <c r="J44" s="7">
        <v>205</v>
      </c>
      <c r="K44" s="8"/>
      <c r="L44" s="8"/>
      <c r="M44" s="8"/>
      <c r="N44" s="8"/>
      <c r="O44" s="8"/>
      <c r="P44" s="22"/>
      <c r="Q44" s="206"/>
      <c r="R44" s="27">
        <v>155</v>
      </c>
      <c r="S44" s="7">
        <v>205</v>
      </c>
      <c r="T44" s="28">
        <v>360</v>
      </c>
    </row>
    <row r="45" spans="1:21" ht="30" hidden="1" x14ac:dyDescent="0.25">
      <c r="A45" s="10" t="s">
        <v>43</v>
      </c>
      <c r="B45" s="3"/>
      <c r="C45" s="3"/>
      <c r="D45" s="3"/>
      <c r="E45" s="3"/>
      <c r="F45" s="3"/>
      <c r="G45" s="3"/>
      <c r="H45" s="3"/>
      <c r="I45" s="2">
        <v>103</v>
      </c>
      <c r="J45" s="2">
        <v>26</v>
      </c>
      <c r="K45" s="2">
        <v>3</v>
      </c>
      <c r="L45" s="2">
        <v>3</v>
      </c>
      <c r="M45" s="3"/>
      <c r="N45" s="3"/>
      <c r="O45" s="3"/>
      <c r="P45" s="23"/>
      <c r="Q45" s="206"/>
      <c r="R45" s="29">
        <v>106</v>
      </c>
      <c r="S45" s="2">
        <v>29</v>
      </c>
      <c r="T45" s="30">
        <v>135</v>
      </c>
    </row>
    <row r="46" spans="1:21" ht="30" hidden="1" x14ac:dyDescent="0.25">
      <c r="A46" s="11" t="s">
        <v>44</v>
      </c>
      <c r="B46" s="8"/>
      <c r="C46" s="8"/>
      <c r="D46" s="8"/>
      <c r="E46" s="8"/>
      <c r="F46" s="8"/>
      <c r="G46" s="8"/>
      <c r="H46" s="8"/>
      <c r="I46" s="7">
        <v>221</v>
      </c>
      <c r="J46" s="7">
        <v>106</v>
      </c>
      <c r="K46" s="7">
        <v>1</v>
      </c>
      <c r="L46" s="7">
        <v>1</v>
      </c>
      <c r="M46" s="8"/>
      <c r="N46" s="8"/>
      <c r="O46" s="8"/>
      <c r="P46" s="9">
        <v>4</v>
      </c>
      <c r="Q46" s="208"/>
      <c r="R46" s="27">
        <v>222</v>
      </c>
      <c r="S46" s="7">
        <v>111</v>
      </c>
      <c r="T46" s="28">
        <v>333</v>
      </c>
    </row>
    <row r="47" spans="1:21" ht="30" x14ac:dyDescent="0.25">
      <c r="A47" s="1" t="s">
        <v>45</v>
      </c>
      <c r="B47" s="2">
        <v>2317</v>
      </c>
      <c r="C47" s="2">
        <v>2106</v>
      </c>
      <c r="D47" s="2"/>
      <c r="E47" s="2">
        <v>9349</v>
      </c>
      <c r="F47" s="2">
        <v>12306</v>
      </c>
      <c r="G47" s="2">
        <v>153</v>
      </c>
      <c r="H47" s="2">
        <v>316</v>
      </c>
      <c r="I47" s="2">
        <v>4835</v>
      </c>
      <c r="J47" s="2">
        <v>7989</v>
      </c>
      <c r="K47" s="2">
        <v>14</v>
      </c>
      <c r="L47" s="2">
        <v>19</v>
      </c>
      <c r="M47" s="3"/>
      <c r="N47" s="3"/>
      <c r="O47" s="2">
        <v>14</v>
      </c>
      <c r="P47" s="5">
        <v>23</v>
      </c>
      <c r="Q47" s="208"/>
      <c r="R47" s="29">
        <v>16682</v>
      </c>
      <c r="S47" s="2">
        <v>22759</v>
      </c>
      <c r="T47" s="30">
        <v>39441</v>
      </c>
    </row>
    <row r="48" spans="1:21" s="65" customFormat="1" x14ac:dyDescent="0.25">
      <c r="A48" s="45" t="s">
        <v>46</v>
      </c>
      <c r="B48" s="47">
        <v>457</v>
      </c>
      <c r="C48" s="47">
        <v>1090</v>
      </c>
      <c r="D48" s="47"/>
      <c r="E48" s="47">
        <v>6485</v>
      </c>
      <c r="F48" s="47">
        <v>9079</v>
      </c>
      <c r="G48" s="47">
        <v>122</v>
      </c>
      <c r="H48" s="47">
        <v>270</v>
      </c>
      <c r="I48" s="47">
        <v>4190</v>
      </c>
      <c r="J48" s="47">
        <v>6908</v>
      </c>
      <c r="K48" s="47">
        <v>9</v>
      </c>
      <c r="L48" s="47">
        <v>17</v>
      </c>
      <c r="M48" s="49"/>
      <c r="N48" s="49"/>
      <c r="O48" s="47">
        <v>13</v>
      </c>
      <c r="P48" s="50">
        <v>20</v>
      </c>
      <c r="Q48" s="209"/>
      <c r="R48" s="46">
        <v>11276</v>
      </c>
      <c r="S48" s="47">
        <v>17384</v>
      </c>
      <c r="T48" s="48">
        <v>28660</v>
      </c>
    </row>
    <row r="49" spans="1:20" ht="30" x14ac:dyDescent="0.25">
      <c r="A49" s="10" t="s">
        <v>47</v>
      </c>
      <c r="B49" s="3"/>
      <c r="C49" s="2">
        <v>5</v>
      </c>
      <c r="D49" s="2"/>
      <c r="E49" s="2">
        <v>1035</v>
      </c>
      <c r="F49" s="2">
        <v>1312</v>
      </c>
      <c r="G49" s="2">
        <v>26</v>
      </c>
      <c r="H49" s="2">
        <v>20</v>
      </c>
      <c r="I49" s="2">
        <v>1307</v>
      </c>
      <c r="J49" s="2">
        <v>1476</v>
      </c>
      <c r="K49" s="2">
        <v>1</v>
      </c>
      <c r="L49" s="2">
        <v>1</v>
      </c>
      <c r="M49" s="3"/>
      <c r="N49" s="3"/>
      <c r="O49" s="2">
        <v>2</v>
      </c>
      <c r="P49" s="5">
        <v>4</v>
      </c>
      <c r="Q49" s="208"/>
      <c r="R49" s="29">
        <v>2371</v>
      </c>
      <c r="S49" s="2">
        <v>2818</v>
      </c>
      <c r="T49" s="30">
        <v>5189</v>
      </c>
    </row>
    <row r="50" spans="1:20" ht="30" x14ac:dyDescent="0.25">
      <c r="A50" s="11" t="s">
        <v>48</v>
      </c>
      <c r="B50" s="7">
        <v>21</v>
      </c>
      <c r="C50" s="7">
        <v>88</v>
      </c>
      <c r="D50" s="7"/>
      <c r="E50" s="7">
        <v>2652</v>
      </c>
      <c r="F50" s="7">
        <v>3342</v>
      </c>
      <c r="G50" s="7">
        <v>23</v>
      </c>
      <c r="H50" s="7">
        <v>64</v>
      </c>
      <c r="I50" s="7">
        <v>1408</v>
      </c>
      <c r="J50" s="7">
        <v>2241</v>
      </c>
      <c r="K50" s="7">
        <v>4</v>
      </c>
      <c r="L50" s="7">
        <v>1</v>
      </c>
      <c r="M50" s="8"/>
      <c r="N50" s="8"/>
      <c r="O50" s="8"/>
      <c r="P50" s="9">
        <v>3</v>
      </c>
      <c r="Q50" s="208"/>
      <c r="R50" s="27">
        <v>4108</v>
      </c>
      <c r="S50" s="7">
        <v>5739</v>
      </c>
      <c r="T50" s="28">
        <v>9847</v>
      </c>
    </row>
    <row r="51" spans="1:20" ht="30" x14ac:dyDescent="0.25">
      <c r="A51" s="10" t="s">
        <v>49</v>
      </c>
      <c r="B51" s="2">
        <v>109</v>
      </c>
      <c r="C51" s="2">
        <v>542</v>
      </c>
      <c r="D51" s="2"/>
      <c r="E51" s="2">
        <v>1794</v>
      </c>
      <c r="F51" s="2">
        <v>2886</v>
      </c>
      <c r="G51" s="2">
        <v>34</v>
      </c>
      <c r="H51" s="2">
        <v>82</v>
      </c>
      <c r="I51" s="2">
        <v>954</v>
      </c>
      <c r="J51" s="2">
        <v>1889</v>
      </c>
      <c r="K51" s="2">
        <v>1</v>
      </c>
      <c r="L51" s="2">
        <v>8</v>
      </c>
      <c r="M51" s="3"/>
      <c r="N51" s="3"/>
      <c r="O51" s="2">
        <v>1</v>
      </c>
      <c r="P51" s="5">
        <v>9</v>
      </c>
      <c r="Q51" s="208"/>
      <c r="R51" s="29">
        <v>2893</v>
      </c>
      <c r="S51" s="2">
        <v>5416</v>
      </c>
      <c r="T51" s="30">
        <v>8309</v>
      </c>
    </row>
    <row r="52" spans="1:20" ht="30" x14ac:dyDescent="0.25">
      <c r="A52" s="11" t="s">
        <v>50</v>
      </c>
      <c r="B52" s="7">
        <v>317</v>
      </c>
      <c r="C52" s="7">
        <v>425</v>
      </c>
      <c r="D52" s="7"/>
      <c r="E52" s="7">
        <v>885</v>
      </c>
      <c r="F52" s="7">
        <v>1383</v>
      </c>
      <c r="G52" s="7">
        <v>22</v>
      </c>
      <c r="H52" s="7">
        <v>67</v>
      </c>
      <c r="I52" s="7">
        <v>425</v>
      </c>
      <c r="J52" s="7">
        <v>1116</v>
      </c>
      <c r="K52" s="7">
        <v>3</v>
      </c>
      <c r="L52" s="7">
        <v>3</v>
      </c>
      <c r="M52" s="8"/>
      <c r="N52" s="8"/>
      <c r="O52" s="7">
        <v>1</v>
      </c>
      <c r="P52" s="22"/>
      <c r="Q52" s="206"/>
      <c r="R52" s="27">
        <v>1653</v>
      </c>
      <c r="S52" s="7">
        <v>2994</v>
      </c>
      <c r="T52" s="28">
        <v>4647</v>
      </c>
    </row>
    <row r="53" spans="1:20" ht="30" x14ac:dyDescent="0.25">
      <c r="A53" s="10" t="s">
        <v>51</v>
      </c>
      <c r="B53" s="2">
        <v>10</v>
      </c>
      <c r="C53" s="2">
        <v>30</v>
      </c>
      <c r="D53" s="2"/>
      <c r="E53" s="2">
        <v>119</v>
      </c>
      <c r="F53" s="2">
        <v>156</v>
      </c>
      <c r="G53" s="2">
        <v>17</v>
      </c>
      <c r="H53" s="2">
        <v>37</v>
      </c>
      <c r="I53" s="2">
        <v>96</v>
      </c>
      <c r="J53" s="2">
        <v>186</v>
      </c>
      <c r="K53" s="3"/>
      <c r="L53" s="2">
        <v>4</v>
      </c>
      <c r="M53" s="3"/>
      <c r="N53" s="3"/>
      <c r="O53" s="2">
        <v>9</v>
      </c>
      <c r="P53" s="5">
        <v>4</v>
      </c>
      <c r="Q53" s="208"/>
      <c r="R53" s="29">
        <v>251</v>
      </c>
      <c r="S53" s="2">
        <v>417</v>
      </c>
      <c r="T53" s="30">
        <v>668</v>
      </c>
    </row>
    <row r="54" spans="1:20" s="65" customFormat="1" x14ac:dyDescent="0.25">
      <c r="A54" s="45" t="s">
        <v>52</v>
      </c>
      <c r="B54" s="47">
        <v>1151</v>
      </c>
      <c r="C54" s="47">
        <v>718</v>
      </c>
      <c r="D54" s="47"/>
      <c r="E54" s="47">
        <v>2293</v>
      </c>
      <c r="F54" s="47">
        <v>2952</v>
      </c>
      <c r="G54" s="47">
        <v>28</v>
      </c>
      <c r="H54" s="47">
        <v>46</v>
      </c>
      <c r="I54" s="47">
        <v>615</v>
      </c>
      <c r="J54" s="47">
        <v>1050</v>
      </c>
      <c r="K54" s="47">
        <v>5</v>
      </c>
      <c r="L54" s="47">
        <v>2</v>
      </c>
      <c r="M54" s="49"/>
      <c r="N54" s="49"/>
      <c r="O54" s="47">
        <v>1</v>
      </c>
      <c r="P54" s="50">
        <v>3</v>
      </c>
      <c r="Q54" s="209"/>
      <c r="R54" s="46">
        <v>4093</v>
      </c>
      <c r="S54" s="47">
        <v>4771</v>
      </c>
      <c r="T54" s="48">
        <v>8864</v>
      </c>
    </row>
    <row r="55" spans="1:20" ht="30" x14ac:dyDescent="0.25">
      <c r="A55" s="10" t="s">
        <v>53</v>
      </c>
      <c r="B55" s="2">
        <v>762</v>
      </c>
      <c r="C55" s="2">
        <v>578</v>
      </c>
      <c r="D55" s="2"/>
      <c r="E55" s="2">
        <v>1768</v>
      </c>
      <c r="F55" s="2">
        <v>2431</v>
      </c>
      <c r="G55" s="2">
        <v>20</v>
      </c>
      <c r="H55" s="2">
        <v>37</v>
      </c>
      <c r="I55" s="2">
        <v>402</v>
      </c>
      <c r="J55" s="2">
        <v>742</v>
      </c>
      <c r="K55" s="2">
        <v>3</v>
      </c>
      <c r="L55" s="2">
        <v>1</v>
      </c>
      <c r="M55" s="3"/>
      <c r="N55" s="3"/>
      <c r="O55" s="2">
        <v>1</v>
      </c>
      <c r="P55" s="5">
        <v>1</v>
      </c>
      <c r="Q55" s="208"/>
      <c r="R55" s="29">
        <v>2956</v>
      </c>
      <c r="S55" s="2">
        <v>3790</v>
      </c>
      <c r="T55" s="30">
        <v>6746</v>
      </c>
    </row>
    <row r="56" spans="1:20" ht="30" x14ac:dyDescent="0.25">
      <c r="A56" s="11" t="s">
        <v>54</v>
      </c>
      <c r="B56" s="7">
        <v>209</v>
      </c>
      <c r="C56" s="7">
        <v>100</v>
      </c>
      <c r="D56" s="7"/>
      <c r="E56" s="7">
        <v>375</v>
      </c>
      <c r="F56" s="7">
        <v>401</v>
      </c>
      <c r="G56" s="7">
        <v>4</v>
      </c>
      <c r="H56" s="7">
        <v>2</v>
      </c>
      <c r="I56" s="7">
        <v>170</v>
      </c>
      <c r="J56" s="7">
        <v>282</v>
      </c>
      <c r="K56" s="8"/>
      <c r="L56" s="8"/>
      <c r="M56" s="8"/>
      <c r="N56" s="8"/>
      <c r="O56" s="8"/>
      <c r="P56" s="9">
        <v>2</v>
      </c>
      <c r="Q56" s="208"/>
      <c r="R56" s="27">
        <v>758</v>
      </c>
      <c r="S56" s="7">
        <v>787</v>
      </c>
      <c r="T56" s="28">
        <v>1545</v>
      </c>
    </row>
    <row r="57" spans="1:20" ht="30" x14ac:dyDescent="0.25">
      <c r="A57" s="10" t="s">
        <v>55</v>
      </c>
      <c r="B57" s="2">
        <v>180</v>
      </c>
      <c r="C57" s="2">
        <v>40</v>
      </c>
      <c r="D57" s="2"/>
      <c r="E57" s="2">
        <v>150</v>
      </c>
      <c r="F57" s="2">
        <v>120</v>
      </c>
      <c r="G57" s="2">
        <v>4</v>
      </c>
      <c r="H57" s="2">
        <v>7</v>
      </c>
      <c r="I57" s="2">
        <v>43</v>
      </c>
      <c r="J57" s="2">
        <v>26</v>
      </c>
      <c r="K57" s="2">
        <v>2</v>
      </c>
      <c r="L57" s="2">
        <v>1</v>
      </c>
      <c r="M57" s="3"/>
      <c r="N57" s="3"/>
      <c r="O57" s="3"/>
      <c r="P57" s="23"/>
      <c r="Q57" s="206"/>
      <c r="R57" s="29">
        <v>379</v>
      </c>
      <c r="S57" s="2">
        <v>194</v>
      </c>
      <c r="T57" s="30">
        <v>573</v>
      </c>
    </row>
    <row r="58" spans="1:20" s="65" customFormat="1" x14ac:dyDescent="0.25">
      <c r="A58" s="45" t="s">
        <v>56</v>
      </c>
      <c r="B58" s="47">
        <v>709</v>
      </c>
      <c r="C58" s="47">
        <v>298</v>
      </c>
      <c r="D58" s="47"/>
      <c r="E58" s="47">
        <v>571</v>
      </c>
      <c r="F58" s="47">
        <v>275</v>
      </c>
      <c r="G58" s="47">
        <v>3</v>
      </c>
      <c r="H58" s="49"/>
      <c r="I58" s="47">
        <v>30</v>
      </c>
      <c r="J58" s="47">
        <v>31</v>
      </c>
      <c r="K58" s="49"/>
      <c r="L58" s="49"/>
      <c r="M58" s="49"/>
      <c r="N58" s="49"/>
      <c r="O58" s="49"/>
      <c r="P58" s="64"/>
      <c r="Q58" s="210"/>
      <c r="R58" s="46">
        <v>1313</v>
      </c>
      <c r="S58" s="47">
        <v>604</v>
      </c>
      <c r="T58" s="48">
        <v>1917</v>
      </c>
    </row>
    <row r="59" spans="1:20" ht="30" x14ac:dyDescent="0.25">
      <c r="A59" s="10" t="s">
        <v>57</v>
      </c>
      <c r="B59" s="2">
        <v>149</v>
      </c>
      <c r="C59" s="2">
        <v>106</v>
      </c>
      <c r="D59" s="2"/>
      <c r="E59" s="2">
        <v>174</v>
      </c>
      <c r="F59" s="2">
        <v>114</v>
      </c>
      <c r="G59" s="3"/>
      <c r="H59" s="3"/>
      <c r="I59" s="2">
        <v>18</v>
      </c>
      <c r="J59" s="2">
        <v>22</v>
      </c>
      <c r="K59" s="3"/>
      <c r="L59" s="3"/>
      <c r="M59" s="3"/>
      <c r="N59" s="3"/>
      <c r="O59" s="3"/>
      <c r="P59" s="23"/>
      <c r="Q59" s="206"/>
      <c r="R59" s="29">
        <v>341</v>
      </c>
      <c r="S59" s="2">
        <v>242</v>
      </c>
      <c r="T59" s="30">
        <v>583</v>
      </c>
    </row>
    <row r="60" spans="1:20" ht="30" x14ac:dyDescent="0.25">
      <c r="A60" s="11" t="s">
        <v>58</v>
      </c>
      <c r="B60" s="7">
        <v>418</v>
      </c>
      <c r="C60" s="7">
        <v>170</v>
      </c>
      <c r="D60" s="7"/>
      <c r="E60" s="7">
        <v>368</v>
      </c>
      <c r="F60" s="7">
        <v>153</v>
      </c>
      <c r="G60" s="7">
        <v>3</v>
      </c>
      <c r="H60" s="8"/>
      <c r="I60" s="7">
        <v>12</v>
      </c>
      <c r="J60" s="7">
        <v>9</v>
      </c>
      <c r="K60" s="8"/>
      <c r="L60" s="8"/>
      <c r="M60" s="8"/>
      <c r="N60" s="8"/>
      <c r="O60" s="8"/>
      <c r="P60" s="22"/>
      <c r="Q60" s="206"/>
      <c r="R60" s="27">
        <v>801</v>
      </c>
      <c r="S60" s="7">
        <v>332</v>
      </c>
      <c r="T60" s="28">
        <v>1133</v>
      </c>
    </row>
    <row r="61" spans="1:20" ht="30.75" thickBot="1" x14ac:dyDescent="0.3">
      <c r="A61" s="10" t="s">
        <v>59</v>
      </c>
      <c r="B61" s="2">
        <v>142</v>
      </c>
      <c r="C61" s="2">
        <v>22</v>
      </c>
      <c r="D61" s="2"/>
      <c r="E61" s="2">
        <v>29</v>
      </c>
      <c r="F61" s="2">
        <v>8</v>
      </c>
      <c r="G61" s="3"/>
      <c r="H61" s="3"/>
      <c r="I61" s="3"/>
      <c r="J61" s="3"/>
      <c r="K61" s="3"/>
      <c r="L61" s="3"/>
      <c r="M61" s="3"/>
      <c r="N61" s="3"/>
      <c r="O61" s="3"/>
      <c r="P61" s="23"/>
      <c r="Q61" s="211"/>
      <c r="R61" s="31">
        <v>171</v>
      </c>
      <c r="S61" s="32">
        <v>30</v>
      </c>
      <c r="T61" s="33">
        <v>201</v>
      </c>
    </row>
    <row r="62" spans="1:20" s="79" customFormat="1" ht="15.75" thickBot="1" x14ac:dyDescent="0.3">
      <c r="A62" s="76"/>
      <c r="B62" s="77"/>
      <c r="C62" s="77"/>
      <c r="D62" s="77"/>
      <c r="E62" s="77"/>
      <c r="F62" s="77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212"/>
      <c r="R62" s="77"/>
      <c r="S62" s="77"/>
      <c r="T62" s="77"/>
    </row>
    <row r="63" spans="1:20" s="75" customFormat="1" ht="36.75" thickBot="1" x14ac:dyDescent="0.3">
      <c r="A63" s="57" t="s">
        <v>61</v>
      </c>
      <c r="B63" s="83">
        <f>B48+B54+B58</f>
        <v>2317</v>
      </c>
      <c r="C63" s="83">
        <f t="shared" ref="C63:T63" si="1">C48+C54+C58</f>
        <v>2106</v>
      </c>
      <c r="D63" s="83"/>
      <c r="E63" s="83">
        <f t="shared" si="1"/>
        <v>9349</v>
      </c>
      <c r="F63" s="83">
        <f t="shared" si="1"/>
        <v>12306</v>
      </c>
      <c r="G63" s="83">
        <f t="shared" si="1"/>
        <v>153</v>
      </c>
      <c r="H63" s="83">
        <f t="shared" si="1"/>
        <v>316</v>
      </c>
      <c r="I63" s="83">
        <f t="shared" si="1"/>
        <v>4835</v>
      </c>
      <c r="J63" s="83">
        <f t="shared" si="1"/>
        <v>7989</v>
      </c>
      <c r="K63" s="83">
        <f t="shared" si="1"/>
        <v>14</v>
      </c>
      <c r="L63" s="83">
        <f t="shared" si="1"/>
        <v>19</v>
      </c>
      <c r="M63" s="83">
        <f t="shared" si="1"/>
        <v>0</v>
      </c>
      <c r="N63" s="83">
        <f t="shared" si="1"/>
        <v>0</v>
      </c>
      <c r="O63" s="83">
        <f t="shared" si="1"/>
        <v>14</v>
      </c>
      <c r="P63" s="84">
        <f t="shared" si="1"/>
        <v>23</v>
      </c>
      <c r="Q63" s="213"/>
      <c r="R63" s="85">
        <f t="shared" si="1"/>
        <v>16682</v>
      </c>
      <c r="S63" s="85">
        <f t="shared" si="1"/>
        <v>22759</v>
      </c>
      <c r="T63" s="86">
        <f t="shared" si="1"/>
        <v>39441</v>
      </c>
    </row>
    <row r="64" spans="1:20" ht="15.75" thickBot="1" x14ac:dyDescent="0.3">
      <c r="A64" s="123" t="s">
        <v>93</v>
      </c>
      <c r="B64" s="124">
        <f>C64/$T$63</f>
        <v>0.11214218706422251</v>
      </c>
      <c r="C64" s="125">
        <f>B63+C63</f>
        <v>4423</v>
      </c>
      <c r="D64" s="225"/>
      <c r="E64" s="126">
        <f>F64/$T$63</f>
        <v>0.54904794503181964</v>
      </c>
      <c r="F64" s="127">
        <f>E63+F63</f>
        <v>21655</v>
      </c>
      <c r="G64" s="126">
        <f>H64/$T$27</f>
        <v>3.2366479645003898E-3</v>
      </c>
      <c r="H64" s="127">
        <f>G63+H63</f>
        <v>469</v>
      </c>
      <c r="I64" s="126">
        <f>J64/$T$63</f>
        <v>0.32514388580411246</v>
      </c>
      <c r="J64" s="127">
        <f>I63+J63</f>
        <v>12824</v>
      </c>
      <c r="K64" s="129">
        <f>L64/$T$63</f>
        <v>8.3669278162318403E-4</v>
      </c>
      <c r="L64" s="127">
        <f>K63+L63</f>
        <v>33</v>
      </c>
      <c r="M64" s="128"/>
      <c r="N64" s="127">
        <f>M63+N63</f>
        <v>0</v>
      </c>
      <c r="O64" s="129">
        <f>P64/$T$63</f>
        <v>9.3811008848660024E-4</v>
      </c>
      <c r="P64" s="127">
        <f>O63+P63</f>
        <v>37</v>
      </c>
      <c r="Q64" s="204"/>
    </row>
    <row r="65" spans="1:21" s="15" customFormat="1" ht="60.75" customHeight="1" thickBot="1" x14ac:dyDescent="0.3">
      <c r="A65" s="123"/>
      <c r="B65" s="286" t="s">
        <v>21</v>
      </c>
      <c r="C65" s="287"/>
      <c r="D65" s="13"/>
      <c r="E65" s="286" t="s">
        <v>22</v>
      </c>
      <c r="F65" s="287"/>
      <c r="G65" s="286" t="s">
        <v>23</v>
      </c>
      <c r="H65" s="287"/>
      <c r="I65" s="286" t="s">
        <v>24</v>
      </c>
      <c r="J65" s="287"/>
      <c r="K65" s="286" t="s">
        <v>25</v>
      </c>
      <c r="L65" s="287"/>
      <c r="M65" s="286" t="s">
        <v>26</v>
      </c>
      <c r="N65" s="287"/>
      <c r="O65" s="286" t="s">
        <v>27</v>
      </c>
      <c r="P65" s="288"/>
      <c r="Q65" s="196"/>
      <c r="R65" s="285" t="s">
        <v>28</v>
      </c>
      <c r="S65" s="285"/>
      <c r="T65" s="285"/>
      <c r="U65" s="14"/>
    </row>
    <row r="66" spans="1:21" x14ac:dyDescent="0.25">
      <c r="A66" s="123"/>
      <c r="B66" s="219"/>
      <c r="C66" s="220"/>
      <c r="D66" s="220"/>
      <c r="E66" s="221"/>
      <c r="F66" s="194"/>
      <c r="G66" s="221"/>
      <c r="H66" s="194"/>
      <c r="I66" s="221"/>
      <c r="J66" s="194"/>
      <c r="K66" s="222"/>
      <c r="L66" s="194"/>
      <c r="M66" s="60"/>
      <c r="N66" s="194"/>
      <c r="O66" s="222"/>
      <c r="P66" s="194"/>
      <c r="Q66" s="204"/>
    </row>
    <row r="68" spans="1:21" ht="19.5" thickBot="1" x14ac:dyDescent="0.35">
      <c r="A68" s="59" t="s">
        <v>81</v>
      </c>
    </row>
    <row r="69" spans="1:21" s="15" customFormat="1" ht="60.75" customHeight="1" thickBot="1" x14ac:dyDescent="0.3">
      <c r="A69" s="300"/>
      <c r="B69" s="286" t="s">
        <v>21</v>
      </c>
      <c r="C69" s="287"/>
      <c r="D69" s="13"/>
      <c r="E69" s="286" t="s">
        <v>22</v>
      </c>
      <c r="F69" s="287"/>
      <c r="G69" s="286" t="s">
        <v>23</v>
      </c>
      <c r="H69" s="287"/>
      <c r="I69" s="286" t="s">
        <v>24</v>
      </c>
      <c r="J69" s="287"/>
      <c r="K69" s="286" t="s">
        <v>25</v>
      </c>
      <c r="L69" s="287"/>
      <c r="M69" s="286" t="s">
        <v>26</v>
      </c>
      <c r="N69" s="287"/>
      <c r="O69" s="286" t="s">
        <v>27</v>
      </c>
      <c r="P69" s="288"/>
      <c r="Q69" s="196"/>
      <c r="R69" s="297" t="s">
        <v>28</v>
      </c>
      <c r="S69" s="298"/>
      <c r="T69" s="299"/>
      <c r="U69" s="14"/>
    </row>
    <row r="70" spans="1:21" s="15" customFormat="1" x14ac:dyDescent="0.25">
      <c r="A70" s="300"/>
      <c r="B70" s="289" t="s">
        <v>29</v>
      </c>
      <c r="C70" s="289" t="s">
        <v>30</v>
      </c>
      <c r="D70" s="16"/>
      <c r="E70" s="289" t="s">
        <v>29</v>
      </c>
      <c r="F70" s="289" t="s">
        <v>30</v>
      </c>
      <c r="G70" s="289" t="s">
        <v>29</v>
      </c>
      <c r="H70" s="289" t="s">
        <v>30</v>
      </c>
      <c r="I70" s="289" t="s">
        <v>29</v>
      </c>
      <c r="J70" s="289" t="s">
        <v>30</v>
      </c>
      <c r="K70" s="289" t="s">
        <v>29</v>
      </c>
      <c r="L70" s="289" t="s">
        <v>30</v>
      </c>
      <c r="M70" s="289" t="s">
        <v>29</v>
      </c>
      <c r="N70" s="289" t="s">
        <v>30</v>
      </c>
      <c r="O70" s="289" t="s">
        <v>29</v>
      </c>
      <c r="P70" s="292" t="s">
        <v>30</v>
      </c>
      <c r="Q70" s="197"/>
      <c r="R70" s="294" t="s">
        <v>29</v>
      </c>
      <c r="S70" s="289" t="s">
        <v>30</v>
      </c>
      <c r="T70" s="24" t="s">
        <v>31</v>
      </c>
      <c r="U70" s="14"/>
    </row>
    <row r="71" spans="1:21" s="15" customFormat="1" x14ac:dyDescent="0.25">
      <c r="A71" s="300"/>
      <c r="B71" s="290"/>
      <c r="C71" s="290"/>
      <c r="D71" s="18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3"/>
      <c r="Q71" s="198"/>
      <c r="R71" s="295"/>
      <c r="S71" s="290"/>
      <c r="T71" s="25" t="s">
        <v>32</v>
      </c>
      <c r="U71" s="14"/>
    </row>
    <row r="72" spans="1:21" s="15" customFormat="1" ht="15.75" thickBot="1" x14ac:dyDescent="0.3">
      <c r="A72" s="301"/>
      <c r="B72" s="291"/>
      <c r="C72" s="291"/>
      <c r="D72" s="2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86"/>
      <c r="Q72" s="196"/>
      <c r="R72" s="296"/>
      <c r="S72" s="291"/>
      <c r="T72" s="26" t="s">
        <v>30</v>
      </c>
      <c r="U72" s="14"/>
    </row>
    <row r="73" spans="1:21" ht="45" x14ac:dyDescent="0.25">
      <c r="A73" s="10" t="s">
        <v>62</v>
      </c>
      <c r="B73" s="3"/>
      <c r="C73" s="3"/>
      <c r="D73" s="3"/>
      <c r="E73" s="2">
        <v>12</v>
      </c>
      <c r="F73" s="2">
        <v>2</v>
      </c>
      <c r="G73" s="2">
        <v>11</v>
      </c>
      <c r="H73" s="2">
        <v>2</v>
      </c>
      <c r="I73" s="2">
        <v>562</v>
      </c>
      <c r="J73" s="2">
        <v>267</v>
      </c>
      <c r="K73" s="3"/>
      <c r="L73" s="3"/>
      <c r="M73" s="3"/>
      <c r="N73" s="3"/>
      <c r="O73" s="3"/>
      <c r="P73" s="23"/>
      <c r="Q73" s="206"/>
      <c r="R73" s="29">
        <v>585</v>
      </c>
      <c r="S73" s="2">
        <v>271</v>
      </c>
      <c r="T73" s="30">
        <v>856</v>
      </c>
    </row>
    <row r="74" spans="1:21" ht="45" x14ac:dyDescent="0.25">
      <c r="A74" s="11" t="s">
        <v>63</v>
      </c>
      <c r="B74" s="8"/>
      <c r="C74" s="8"/>
      <c r="D74" s="8"/>
      <c r="E74" s="7">
        <v>12</v>
      </c>
      <c r="F74" s="7">
        <v>2</v>
      </c>
      <c r="G74" s="7">
        <v>11</v>
      </c>
      <c r="H74" s="7">
        <v>2</v>
      </c>
      <c r="I74" s="7">
        <v>562</v>
      </c>
      <c r="J74" s="7">
        <v>267</v>
      </c>
      <c r="K74" s="8"/>
      <c r="L74" s="8"/>
      <c r="M74" s="8"/>
      <c r="N74" s="8"/>
      <c r="O74" s="8"/>
      <c r="P74" s="22"/>
      <c r="Q74" s="206"/>
      <c r="R74" s="27">
        <v>585</v>
      </c>
      <c r="S74" s="7">
        <v>271</v>
      </c>
      <c r="T74" s="28">
        <v>856</v>
      </c>
    </row>
    <row r="75" spans="1:21" s="65" customFormat="1" x14ac:dyDescent="0.25">
      <c r="A75" s="87" t="s">
        <v>64</v>
      </c>
      <c r="B75" s="88">
        <v>95</v>
      </c>
      <c r="C75" s="88">
        <v>136</v>
      </c>
      <c r="D75" s="88"/>
      <c r="E75" s="88">
        <v>5507</v>
      </c>
      <c r="F75" s="88">
        <v>4775</v>
      </c>
      <c r="G75" s="88">
        <v>523</v>
      </c>
      <c r="H75" s="88">
        <v>425</v>
      </c>
      <c r="I75" s="88">
        <v>8830</v>
      </c>
      <c r="J75" s="88">
        <v>9475</v>
      </c>
      <c r="K75" s="89"/>
      <c r="L75" s="89"/>
      <c r="M75" s="89"/>
      <c r="N75" s="89"/>
      <c r="O75" s="89"/>
      <c r="P75" s="90"/>
      <c r="Q75" s="210"/>
      <c r="R75" s="91">
        <v>14955</v>
      </c>
      <c r="S75" s="88">
        <v>14811</v>
      </c>
      <c r="T75" s="92">
        <v>29766</v>
      </c>
    </row>
    <row r="76" spans="1:21" ht="30" x14ac:dyDescent="0.25">
      <c r="A76" s="11" t="s">
        <v>65</v>
      </c>
      <c r="B76" s="7">
        <v>4</v>
      </c>
      <c r="C76" s="7">
        <v>3</v>
      </c>
      <c r="D76" s="7"/>
      <c r="E76" s="7">
        <v>2</v>
      </c>
      <c r="F76" s="7">
        <v>3</v>
      </c>
      <c r="G76" s="8"/>
      <c r="H76" s="8"/>
      <c r="I76" s="7">
        <v>222</v>
      </c>
      <c r="J76" s="7">
        <v>219</v>
      </c>
      <c r="K76" s="8"/>
      <c r="L76" s="8"/>
      <c r="M76" s="8"/>
      <c r="N76" s="8"/>
      <c r="O76" s="8"/>
      <c r="P76" s="22"/>
      <c r="Q76" s="206"/>
      <c r="R76" s="27">
        <v>228</v>
      </c>
      <c r="S76" s="7">
        <v>225</v>
      </c>
      <c r="T76" s="28">
        <v>453</v>
      </c>
    </row>
    <row r="77" spans="1:21" ht="30" x14ac:dyDescent="0.25">
      <c r="A77" s="10" t="s">
        <v>66</v>
      </c>
      <c r="B77" s="2">
        <v>9</v>
      </c>
      <c r="C77" s="2">
        <v>7</v>
      </c>
      <c r="D77" s="2"/>
      <c r="E77" s="2">
        <v>930</v>
      </c>
      <c r="F77" s="2">
        <v>732</v>
      </c>
      <c r="G77" s="2">
        <v>81</v>
      </c>
      <c r="H77" s="2">
        <v>45</v>
      </c>
      <c r="I77" s="2">
        <v>1149</v>
      </c>
      <c r="J77" s="2">
        <v>1142</v>
      </c>
      <c r="K77" s="3"/>
      <c r="L77" s="3"/>
      <c r="M77" s="3"/>
      <c r="N77" s="3"/>
      <c r="O77" s="3"/>
      <c r="P77" s="23"/>
      <c r="Q77" s="206"/>
      <c r="R77" s="29">
        <v>2169</v>
      </c>
      <c r="S77" s="2">
        <v>1926</v>
      </c>
      <c r="T77" s="30">
        <v>4095</v>
      </c>
    </row>
    <row r="78" spans="1:21" ht="30" x14ac:dyDescent="0.25">
      <c r="A78" s="11" t="s">
        <v>67</v>
      </c>
      <c r="B78" s="7">
        <v>18</v>
      </c>
      <c r="C78" s="7">
        <v>37</v>
      </c>
      <c r="D78" s="7"/>
      <c r="E78" s="7">
        <v>872</v>
      </c>
      <c r="F78" s="7">
        <v>828</v>
      </c>
      <c r="G78" s="7">
        <v>68</v>
      </c>
      <c r="H78" s="7">
        <v>39</v>
      </c>
      <c r="I78" s="7">
        <v>1270</v>
      </c>
      <c r="J78" s="7">
        <v>1225</v>
      </c>
      <c r="K78" s="8"/>
      <c r="L78" s="8"/>
      <c r="M78" s="8"/>
      <c r="N78" s="8"/>
      <c r="O78" s="8"/>
      <c r="P78" s="22"/>
      <c r="Q78" s="206"/>
      <c r="R78" s="27">
        <v>2228</v>
      </c>
      <c r="S78" s="7">
        <v>2129</v>
      </c>
      <c r="T78" s="28">
        <v>4357</v>
      </c>
    </row>
    <row r="79" spans="1:21" ht="30" x14ac:dyDescent="0.25">
      <c r="A79" s="10" t="s">
        <v>68</v>
      </c>
      <c r="B79" s="2">
        <v>13</v>
      </c>
      <c r="C79" s="2">
        <v>14</v>
      </c>
      <c r="D79" s="2"/>
      <c r="E79" s="2">
        <v>1181</v>
      </c>
      <c r="F79" s="2">
        <v>745</v>
      </c>
      <c r="G79" s="2">
        <v>51</v>
      </c>
      <c r="H79" s="2">
        <v>44</v>
      </c>
      <c r="I79" s="2">
        <v>971</v>
      </c>
      <c r="J79" s="2">
        <v>819</v>
      </c>
      <c r="K79" s="3"/>
      <c r="L79" s="3"/>
      <c r="M79" s="3"/>
      <c r="N79" s="3"/>
      <c r="O79" s="3"/>
      <c r="P79" s="23"/>
      <c r="Q79" s="206"/>
      <c r="R79" s="29">
        <v>2216</v>
      </c>
      <c r="S79" s="2">
        <v>1622</v>
      </c>
      <c r="T79" s="30">
        <v>3838</v>
      </c>
    </row>
    <row r="80" spans="1:21" ht="30" x14ac:dyDescent="0.25">
      <c r="A80" s="11" t="s">
        <v>69</v>
      </c>
      <c r="B80" s="7">
        <v>15</v>
      </c>
      <c r="C80" s="7">
        <v>43</v>
      </c>
      <c r="D80" s="7"/>
      <c r="E80" s="7">
        <v>1370</v>
      </c>
      <c r="F80" s="7">
        <v>1393</v>
      </c>
      <c r="G80" s="7">
        <v>92</v>
      </c>
      <c r="H80" s="7">
        <v>92</v>
      </c>
      <c r="I80" s="7">
        <v>2202</v>
      </c>
      <c r="J80" s="7">
        <v>3080</v>
      </c>
      <c r="K80" s="8"/>
      <c r="L80" s="8"/>
      <c r="M80" s="8"/>
      <c r="N80" s="8"/>
      <c r="O80" s="8"/>
      <c r="P80" s="22"/>
      <c r="Q80" s="206"/>
      <c r="R80" s="27">
        <v>3679</v>
      </c>
      <c r="S80" s="7">
        <v>4608</v>
      </c>
      <c r="T80" s="28">
        <v>8287</v>
      </c>
    </row>
    <row r="81" spans="1:21" ht="30" x14ac:dyDescent="0.25">
      <c r="A81" s="10" t="s">
        <v>70</v>
      </c>
      <c r="B81" s="2">
        <v>36</v>
      </c>
      <c r="C81" s="2">
        <v>32</v>
      </c>
      <c r="D81" s="2"/>
      <c r="E81" s="2">
        <v>1152</v>
      </c>
      <c r="F81" s="2">
        <v>1074</v>
      </c>
      <c r="G81" s="2">
        <v>231</v>
      </c>
      <c r="H81" s="2">
        <v>205</v>
      </c>
      <c r="I81" s="2">
        <v>3016</v>
      </c>
      <c r="J81" s="2">
        <v>2990</v>
      </c>
      <c r="K81" s="3"/>
      <c r="L81" s="3"/>
      <c r="M81" s="3"/>
      <c r="N81" s="3"/>
      <c r="O81" s="3"/>
      <c r="P81" s="23"/>
      <c r="Q81" s="206"/>
      <c r="R81" s="29">
        <v>4435</v>
      </c>
      <c r="S81" s="2">
        <v>4301</v>
      </c>
      <c r="T81" s="30">
        <v>8736</v>
      </c>
    </row>
    <row r="82" spans="1:21" s="65" customFormat="1" x14ac:dyDescent="0.25">
      <c r="A82" s="45" t="s">
        <v>71</v>
      </c>
      <c r="B82" s="47">
        <v>2152</v>
      </c>
      <c r="C82" s="47">
        <v>2754</v>
      </c>
      <c r="D82" s="47"/>
      <c r="E82" s="47">
        <v>6523</v>
      </c>
      <c r="F82" s="47">
        <v>6136</v>
      </c>
      <c r="G82" s="47">
        <v>228</v>
      </c>
      <c r="H82" s="47">
        <v>225</v>
      </c>
      <c r="I82" s="47">
        <v>683</v>
      </c>
      <c r="J82" s="47">
        <v>734</v>
      </c>
      <c r="K82" s="49"/>
      <c r="L82" s="49"/>
      <c r="M82" s="49"/>
      <c r="N82" s="49"/>
      <c r="O82" s="49"/>
      <c r="P82" s="64"/>
      <c r="Q82" s="210"/>
      <c r="R82" s="46">
        <v>9586</v>
      </c>
      <c r="S82" s="47">
        <v>9849</v>
      </c>
      <c r="T82" s="48">
        <v>19435</v>
      </c>
    </row>
    <row r="83" spans="1:21" ht="30" x14ac:dyDescent="0.25">
      <c r="A83" s="10" t="s">
        <v>72</v>
      </c>
      <c r="B83" s="2">
        <v>19</v>
      </c>
      <c r="C83" s="2">
        <v>14</v>
      </c>
      <c r="D83" s="2"/>
      <c r="E83" s="2">
        <v>116</v>
      </c>
      <c r="F83" s="2">
        <v>80</v>
      </c>
      <c r="G83" s="2">
        <v>3</v>
      </c>
      <c r="H83" s="2">
        <v>3</v>
      </c>
      <c r="I83" s="2">
        <v>16</v>
      </c>
      <c r="J83" s="2">
        <v>23</v>
      </c>
      <c r="K83" s="3"/>
      <c r="L83" s="3"/>
      <c r="M83" s="3"/>
      <c r="N83" s="3"/>
      <c r="O83" s="3"/>
      <c r="P83" s="23"/>
      <c r="Q83" s="206"/>
      <c r="R83" s="29">
        <v>154</v>
      </c>
      <c r="S83" s="2">
        <v>120</v>
      </c>
      <c r="T83" s="30">
        <v>274</v>
      </c>
    </row>
    <row r="84" spans="1:21" ht="30" x14ac:dyDescent="0.25">
      <c r="A84" s="11" t="s">
        <v>73</v>
      </c>
      <c r="B84" s="7">
        <v>94</v>
      </c>
      <c r="C84" s="7">
        <v>204</v>
      </c>
      <c r="D84" s="7"/>
      <c r="E84" s="7">
        <v>1638</v>
      </c>
      <c r="F84" s="7">
        <v>1244</v>
      </c>
      <c r="G84" s="7">
        <v>79</v>
      </c>
      <c r="H84" s="7">
        <v>85</v>
      </c>
      <c r="I84" s="7">
        <v>203</v>
      </c>
      <c r="J84" s="7">
        <v>197</v>
      </c>
      <c r="K84" s="8"/>
      <c r="L84" s="8"/>
      <c r="M84" s="8"/>
      <c r="N84" s="8"/>
      <c r="O84" s="8"/>
      <c r="P84" s="22"/>
      <c r="Q84" s="206"/>
      <c r="R84" s="27">
        <v>2014</v>
      </c>
      <c r="S84" s="7">
        <v>1730</v>
      </c>
      <c r="T84" s="28">
        <v>3744</v>
      </c>
    </row>
    <row r="85" spans="1:21" ht="30" x14ac:dyDescent="0.25">
      <c r="A85" s="10" t="s">
        <v>74</v>
      </c>
      <c r="B85" s="2">
        <v>746</v>
      </c>
      <c r="C85" s="2">
        <v>1528</v>
      </c>
      <c r="D85" s="2"/>
      <c r="E85" s="2">
        <v>2753</v>
      </c>
      <c r="F85" s="2">
        <v>3174</v>
      </c>
      <c r="G85" s="2">
        <v>72</v>
      </c>
      <c r="H85" s="2">
        <v>85</v>
      </c>
      <c r="I85" s="2">
        <v>261</v>
      </c>
      <c r="J85" s="2">
        <v>259</v>
      </c>
      <c r="K85" s="3"/>
      <c r="L85" s="3"/>
      <c r="M85" s="3"/>
      <c r="N85" s="3"/>
      <c r="O85" s="3"/>
      <c r="P85" s="23"/>
      <c r="Q85" s="206"/>
      <c r="R85" s="29">
        <v>3832</v>
      </c>
      <c r="S85" s="2">
        <v>5046</v>
      </c>
      <c r="T85" s="30">
        <v>8878</v>
      </c>
    </row>
    <row r="86" spans="1:21" ht="30" x14ac:dyDescent="0.25">
      <c r="A86" s="11" t="s">
        <v>75</v>
      </c>
      <c r="B86" s="7">
        <v>366</v>
      </c>
      <c r="C86" s="7">
        <v>368</v>
      </c>
      <c r="D86" s="7"/>
      <c r="E86" s="7">
        <v>1097</v>
      </c>
      <c r="F86" s="7">
        <v>971</v>
      </c>
      <c r="G86" s="7">
        <v>46</v>
      </c>
      <c r="H86" s="7">
        <v>31</v>
      </c>
      <c r="I86" s="7">
        <v>128</v>
      </c>
      <c r="J86" s="7">
        <v>176</v>
      </c>
      <c r="K86" s="8"/>
      <c r="L86" s="8"/>
      <c r="M86" s="8"/>
      <c r="N86" s="8"/>
      <c r="O86" s="8"/>
      <c r="P86" s="22"/>
      <c r="Q86" s="206"/>
      <c r="R86" s="27">
        <v>1637</v>
      </c>
      <c r="S86" s="7">
        <v>1546</v>
      </c>
      <c r="T86" s="28">
        <v>3183</v>
      </c>
    </row>
    <row r="87" spans="1:21" ht="30" x14ac:dyDescent="0.25">
      <c r="A87" s="10" t="s">
        <v>76</v>
      </c>
      <c r="B87" s="2">
        <v>726</v>
      </c>
      <c r="C87" s="2">
        <v>491</v>
      </c>
      <c r="D87" s="2"/>
      <c r="E87" s="2">
        <v>698</v>
      </c>
      <c r="F87" s="2">
        <v>468</v>
      </c>
      <c r="G87" s="2">
        <v>24</v>
      </c>
      <c r="H87" s="2">
        <v>16</v>
      </c>
      <c r="I87" s="2">
        <v>58</v>
      </c>
      <c r="J87" s="2">
        <v>55</v>
      </c>
      <c r="K87" s="3"/>
      <c r="L87" s="3"/>
      <c r="M87" s="3"/>
      <c r="N87" s="3"/>
      <c r="O87" s="3"/>
      <c r="P87" s="23"/>
      <c r="Q87" s="206"/>
      <c r="R87" s="29">
        <v>1506</v>
      </c>
      <c r="S87" s="2">
        <v>1030</v>
      </c>
      <c r="T87" s="30">
        <v>2536</v>
      </c>
    </row>
    <row r="88" spans="1:21" ht="30" x14ac:dyDescent="0.25">
      <c r="A88" s="11" t="s">
        <v>77</v>
      </c>
      <c r="B88" s="7">
        <v>201</v>
      </c>
      <c r="C88" s="7">
        <v>149</v>
      </c>
      <c r="D88" s="7"/>
      <c r="E88" s="7">
        <v>221</v>
      </c>
      <c r="F88" s="7">
        <v>199</v>
      </c>
      <c r="G88" s="7">
        <v>4</v>
      </c>
      <c r="H88" s="7">
        <v>5</v>
      </c>
      <c r="I88" s="7">
        <v>17</v>
      </c>
      <c r="J88" s="7">
        <v>24</v>
      </c>
      <c r="K88" s="8"/>
      <c r="L88" s="8"/>
      <c r="M88" s="8"/>
      <c r="N88" s="8"/>
      <c r="O88" s="8"/>
      <c r="P88" s="22"/>
      <c r="Q88" s="206"/>
      <c r="R88" s="27">
        <v>443</v>
      </c>
      <c r="S88" s="7">
        <v>377</v>
      </c>
      <c r="T88" s="28">
        <v>820</v>
      </c>
    </row>
    <row r="89" spans="1:21" s="65" customFormat="1" x14ac:dyDescent="0.25">
      <c r="A89" s="87" t="s">
        <v>78</v>
      </c>
      <c r="B89" s="88">
        <v>96</v>
      </c>
      <c r="C89" s="88">
        <v>79</v>
      </c>
      <c r="D89" s="88"/>
      <c r="E89" s="88">
        <v>80</v>
      </c>
      <c r="F89" s="88">
        <v>52</v>
      </c>
      <c r="G89" s="88">
        <v>3</v>
      </c>
      <c r="H89" s="88">
        <v>1</v>
      </c>
      <c r="I89" s="88">
        <v>5</v>
      </c>
      <c r="J89" s="89"/>
      <c r="K89" s="89"/>
      <c r="L89" s="89"/>
      <c r="M89" s="89"/>
      <c r="N89" s="89"/>
      <c r="O89" s="89"/>
      <c r="P89" s="90"/>
      <c r="Q89" s="210"/>
      <c r="R89" s="91">
        <v>184</v>
      </c>
      <c r="S89" s="88">
        <v>132</v>
      </c>
      <c r="T89" s="92">
        <v>316</v>
      </c>
    </row>
    <row r="90" spans="1:21" ht="30" x14ac:dyDescent="0.25">
      <c r="A90" s="11" t="s">
        <v>79</v>
      </c>
      <c r="B90" s="7">
        <v>66</v>
      </c>
      <c r="C90" s="7">
        <v>54</v>
      </c>
      <c r="D90" s="7"/>
      <c r="E90" s="7">
        <v>61</v>
      </c>
      <c r="F90" s="7">
        <v>34</v>
      </c>
      <c r="G90" s="7">
        <v>2</v>
      </c>
      <c r="H90" s="7">
        <v>1</v>
      </c>
      <c r="I90" s="7">
        <v>5</v>
      </c>
      <c r="J90" s="8"/>
      <c r="K90" s="8"/>
      <c r="L90" s="8"/>
      <c r="M90" s="8"/>
      <c r="N90" s="8"/>
      <c r="O90" s="8"/>
      <c r="P90" s="22"/>
      <c r="Q90" s="206"/>
      <c r="R90" s="27">
        <v>134</v>
      </c>
      <c r="S90" s="7">
        <v>89</v>
      </c>
      <c r="T90" s="28">
        <v>223</v>
      </c>
    </row>
    <row r="91" spans="1:21" ht="30.75" thickBot="1" x14ac:dyDescent="0.3">
      <c r="A91" s="10" t="s">
        <v>80</v>
      </c>
      <c r="B91" s="2">
        <v>30</v>
      </c>
      <c r="C91" s="2">
        <v>25</v>
      </c>
      <c r="D91" s="2"/>
      <c r="E91" s="2">
        <v>19</v>
      </c>
      <c r="F91" s="2">
        <v>18</v>
      </c>
      <c r="G91" s="2">
        <v>1</v>
      </c>
      <c r="H91" s="3"/>
      <c r="I91" s="3"/>
      <c r="J91" s="3"/>
      <c r="K91" s="3"/>
      <c r="L91" s="3"/>
      <c r="M91" s="3"/>
      <c r="N91" s="3"/>
      <c r="O91" s="3"/>
      <c r="P91" s="23"/>
      <c r="Q91" s="211"/>
      <c r="R91" s="31">
        <v>50</v>
      </c>
      <c r="S91" s="32">
        <v>43</v>
      </c>
      <c r="T91" s="33">
        <v>93</v>
      </c>
    </row>
    <row r="92" spans="1:21" ht="15.75" thickBot="1" x14ac:dyDescent="0.3"/>
    <row r="93" spans="1:21" s="93" customFormat="1" ht="36.75" thickBot="1" x14ac:dyDescent="0.3">
      <c r="A93" s="81" t="s">
        <v>95</v>
      </c>
      <c r="B93" s="94">
        <f>B75+B82+B89</f>
        <v>2343</v>
      </c>
      <c r="C93" s="94">
        <f t="shared" ref="C93:T93" si="2">C75+C82+C89</f>
        <v>2969</v>
      </c>
      <c r="D93" s="94"/>
      <c r="E93" s="94">
        <f t="shared" si="2"/>
        <v>12110</v>
      </c>
      <c r="F93" s="94">
        <f t="shared" si="2"/>
        <v>10963</v>
      </c>
      <c r="G93" s="94">
        <f t="shared" si="2"/>
        <v>754</v>
      </c>
      <c r="H93" s="94">
        <f t="shared" si="2"/>
        <v>651</v>
      </c>
      <c r="I93" s="94">
        <f t="shared" si="2"/>
        <v>9518</v>
      </c>
      <c r="J93" s="94">
        <f t="shared" si="2"/>
        <v>10209</v>
      </c>
      <c r="K93" s="94">
        <f t="shared" si="2"/>
        <v>0</v>
      </c>
      <c r="L93" s="94">
        <f t="shared" si="2"/>
        <v>0</v>
      </c>
      <c r="M93" s="94">
        <f t="shared" si="2"/>
        <v>0</v>
      </c>
      <c r="N93" s="94">
        <f t="shared" si="2"/>
        <v>0</v>
      </c>
      <c r="O93" s="94">
        <f t="shared" si="2"/>
        <v>0</v>
      </c>
      <c r="P93" s="94">
        <f t="shared" si="2"/>
        <v>0</v>
      </c>
      <c r="Q93" s="214"/>
      <c r="R93" s="94">
        <f t="shared" si="2"/>
        <v>24725</v>
      </c>
      <c r="S93" s="94">
        <f t="shared" si="2"/>
        <v>24792</v>
      </c>
      <c r="T93" s="95">
        <f t="shared" si="2"/>
        <v>49517</v>
      </c>
    </row>
    <row r="94" spans="1:21" ht="15.75" thickBot="1" x14ac:dyDescent="0.3">
      <c r="A94" s="123" t="s">
        <v>93</v>
      </c>
      <c r="B94" s="124">
        <f>C94/$T$93</f>
        <v>0.10727628895126926</v>
      </c>
      <c r="C94" s="125">
        <f>B93+C93</f>
        <v>5312</v>
      </c>
      <c r="D94" s="225"/>
      <c r="E94" s="126">
        <f>F94/$T$93</f>
        <v>0.4659611850475594</v>
      </c>
      <c r="F94" s="127">
        <f>E93+F93</f>
        <v>23073</v>
      </c>
      <c r="G94" s="126">
        <f>H94/$T$93</f>
        <v>2.8374093745582325E-2</v>
      </c>
      <c r="H94" s="127">
        <f>G93+H93</f>
        <v>1405</v>
      </c>
      <c r="I94" s="126">
        <f>J94/$T$93</f>
        <v>0.39838843225558901</v>
      </c>
      <c r="J94" s="127">
        <f>I93+J93</f>
        <v>19727</v>
      </c>
      <c r="K94" s="129">
        <f>L94/$T$93</f>
        <v>0</v>
      </c>
      <c r="L94" s="127">
        <f>K93+L93</f>
        <v>0</v>
      </c>
      <c r="M94" s="128"/>
      <c r="N94" s="127">
        <f>M93+N93</f>
        <v>0</v>
      </c>
      <c r="O94" s="129">
        <f>P94/$T$93</f>
        <v>0</v>
      </c>
      <c r="P94" s="127">
        <f>O93+P93</f>
        <v>0</v>
      </c>
      <c r="Q94" s="204"/>
    </row>
    <row r="95" spans="1:21" s="15" customFormat="1" ht="60.75" customHeight="1" thickBot="1" x14ac:dyDescent="0.3">
      <c r="A95"/>
      <c r="B95" s="286" t="s">
        <v>21</v>
      </c>
      <c r="C95" s="287"/>
      <c r="D95" s="13"/>
      <c r="E95" s="286" t="s">
        <v>22</v>
      </c>
      <c r="F95" s="287"/>
      <c r="G95" s="286" t="s">
        <v>23</v>
      </c>
      <c r="H95" s="287"/>
      <c r="I95" s="286" t="s">
        <v>24</v>
      </c>
      <c r="J95" s="287"/>
      <c r="K95" s="286" t="s">
        <v>25</v>
      </c>
      <c r="L95" s="287"/>
      <c r="M95" s="286" t="s">
        <v>26</v>
      </c>
      <c r="N95" s="287"/>
      <c r="O95" s="286" t="s">
        <v>27</v>
      </c>
      <c r="P95" s="288"/>
      <c r="Q95" s="196"/>
      <c r="R95" s="285" t="s">
        <v>28</v>
      </c>
      <c r="S95" s="285"/>
      <c r="T95" s="285"/>
      <c r="U95" s="14"/>
    </row>
  </sheetData>
  <mergeCells count="99">
    <mergeCell ref="A2:A5"/>
    <mergeCell ref="B2:C2"/>
    <mergeCell ref="E2:F2"/>
    <mergeCell ref="G2:H2"/>
    <mergeCell ref="I2:J2"/>
    <mergeCell ref="I3:I5"/>
    <mergeCell ref="J3:J5"/>
    <mergeCell ref="S3:S5"/>
    <mergeCell ref="M2:N2"/>
    <mergeCell ref="O2:P2"/>
    <mergeCell ref="R2:T2"/>
    <mergeCell ref="B3:B5"/>
    <mergeCell ref="C3:C5"/>
    <mergeCell ref="E3:E5"/>
    <mergeCell ref="F3:F5"/>
    <mergeCell ref="G3:G5"/>
    <mergeCell ref="H3:H5"/>
    <mergeCell ref="K2:L2"/>
    <mergeCell ref="K3:K5"/>
    <mergeCell ref="L3:L5"/>
    <mergeCell ref="M3:M5"/>
    <mergeCell ref="N3:N5"/>
    <mergeCell ref="O3:O5"/>
    <mergeCell ref="P3:P5"/>
    <mergeCell ref="R3:R5"/>
    <mergeCell ref="A32:A35"/>
    <mergeCell ref="B32:C32"/>
    <mergeCell ref="E32:F32"/>
    <mergeCell ref="G32:H32"/>
    <mergeCell ref="I32:J32"/>
    <mergeCell ref="I33:I35"/>
    <mergeCell ref="J33:J35"/>
    <mergeCell ref="M32:N32"/>
    <mergeCell ref="O32:P32"/>
    <mergeCell ref="R32:T32"/>
    <mergeCell ref="B33:B35"/>
    <mergeCell ref="C33:C35"/>
    <mergeCell ref="E33:E35"/>
    <mergeCell ref="F33:F35"/>
    <mergeCell ref="G33:G35"/>
    <mergeCell ref="H33:H35"/>
    <mergeCell ref="K32:L32"/>
    <mergeCell ref="K33:K35"/>
    <mergeCell ref="L33:L35"/>
    <mergeCell ref="N33:N35"/>
    <mergeCell ref="O33:O35"/>
    <mergeCell ref="P33:P35"/>
    <mergeCell ref="R33:R35"/>
    <mergeCell ref="S33:S35"/>
    <mergeCell ref="A69:A72"/>
    <mergeCell ref="B69:C69"/>
    <mergeCell ref="E69:F69"/>
    <mergeCell ref="G69:H69"/>
    <mergeCell ref="I69:J69"/>
    <mergeCell ref="I70:I72"/>
    <mergeCell ref="J70:J72"/>
    <mergeCell ref="O69:P69"/>
    <mergeCell ref="R69:T69"/>
    <mergeCell ref="B70:B72"/>
    <mergeCell ref="C70:C72"/>
    <mergeCell ref="E70:E72"/>
    <mergeCell ref="F70:F72"/>
    <mergeCell ref="G70:G72"/>
    <mergeCell ref="H70:H72"/>
    <mergeCell ref="K69:L69"/>
    <mergeCell ref="K70:K72"/>
    <mergeCell ref="L70:L72"/>
    <mergeCell ref="M29:N29"/>
    <mergeCell ref="O29:P29"/>
    <mergeCell ref="R29:T29"/>
    <mergeCell ref="B65:C65"/>
    <mergeCell ref="E65:F65"/>
    <mergeCell ref="G65:H65"/>
    <mergeCell ref="I65:J65"/>
    <mergeCell ref="K65:L65"/>
    <mergeCell ref="M65:N65"/>
    <mergeCell ref="O65:P65"/>
    <mergeCell ref="B29:C29"/>
    <mergeCell ref="E29:F29"/>
    <mergeCell ref="G29:H29"/>
    <mergeCell ref="I29:J29"/>
    <mergeCell ref="K29:L29"/>
    <mergeCell ref="M33:M35"/>
    <mergeCell ref="R65:T65"/>
    <mergeCell ref="B95:C95"/>
    <mergeCell ref="E95:F95"/>
    <mergeCell ref="G95:H95"/>
    <mergeCell ref="I95:J95"/>
    <mergeCell ref="K95:L95"/>
    <mergeCell ref="M95:N95"/>
    <mergeCell ref="O95:P95"/>
    <mergeCell ref="R95:T95"/>
    <mergeCell ref="M70:M72"/>
    <mergeCell ref="N70:N72"/>
    <mergeCell ref="O70:O72"/>
    <mergeCell ref="P70:P72"/>
    <mergeCell ref="R70:R72"/>
    <mergeCell ref="S70:S72"/>
    <mergeCell ref="M69:N69"/>
  </mergeCells>
  <pageMargins left="0.23622047244094491" right="0.23622047244094491" top="0.74803149606299213" bottom="0.74803149606299213" header="0.31496062992125984" footer="0.31496062992125984"/>
  <pageSetup paperSize="8" scale="89" fitToHeight="0" orientation="landscape" r:id="rId1"/>
  <headerFooter>
    <oddHeader>&amp;C&amp;14&amp;A</oddHeader>
    <oddFooter>&amp;LDati da conto annuale 2016</oddFooter>
  </headerFooter>
  <rowBreaks count="2" manualBreakCount="2">
    <brk id="30" max="19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3"/>
  <sheetViews>
    <sheetView zoomScale="80" zoomScaleNormal="80" workbookViewId="0">
      <selection activeCell="B28" sqref="B28"/>
    </sheetView>
  </sheetViews>
  <sheetFormatPr defaultRowHeight="15" x14ac:dyDescent="0.25"/>
  <cols>
    <col min="1" max="1" width="28.7109375" customWidth="1"/>
    <col min="2" max="2" width="10.28515625" bestFit="1" customWidth="1"/>
    <col min="22" max="22" width="1.7109375" customWidth="1"/>
  </cols>
  <sheetData>
    <row r="1" spans="1:26" ht="19.5" thickBot="1" x14ac:dyDescent="0.35">
      <c r="A1" s="59" t="s">
        <v>0</v>
      </c>
    </row>
    <row r="2" spans="1:26" s="15" customFormat="1" ht="21" customHeight="1" thickBot="1" x14ac:dyDescent="0.3">
      <c r="A2" s="300"/>
      <c r="B2" s="302" t="s">
        <v>82</v>
      </c>
      <c r="C2" s="303"/>
      <c r="D2" s="302" t="s">
        <v>83</v>
      </c>
      <c r="E2" s="303"/>
      <c r="F2" s="302" t="s">
        <v>84</v>
      </c>
      <c r="G2" s="303"/>
      <c r="H2" s="302" t="s">
        <v>85</v>
      </c>
      <c r="I2" s="303"/>
      <c r="J2" s="302" t="s">
        <v>86</v>
      </c>
      <c r="K2" s="303"/>
      <c r="L2" s="302" t="s">
        <v>87</v>
      </c>
      <c r="M2" s="303"/>
      <c r="N2" s="302" t="s">
        <v>88</v>
      </c>
      <c r="O2" s="303"/>
      <c r="P2" s="302" t="s">
        <v>89</v>
      </c>
      <c r="Q2" s="303"/>
      <c r="R2" s="302" t="s">
        <v>90</v>
      </c>
      <c r="S2" s="303"/>
      <c r="T2" s="302" t="s">
        <v>91</v>
      </c>
      <c r="U2" s="304"/>
      <c r="V2" s="307" t="s">
        <v>92</v>
      </c>
      <c r="W2" s="308" t="s">
        <v>28</v>
      </c>
      <c r="X2" s="309"/>
      <c r="Y2" s="310"/>
      <c r="Z2" s="14"/>
    </row>
    <row r="3" spans="1:26" s="15" customFormat="1" x14ac:dyDescent="0.25">
      <c r="A3" s="300"/>
      <c r="B3" s="289" t="s">
        <v>29</v>
      </c>
      <c r="C3" s="289" t="s">
        <v>30</v>
      </c>
      <c r="D3" s="289" t="s">
        <v>29</v>
      </c>
      <c r="E3" s="289" t="s">
        <v>30</v>
      </c>
      <c r="F3" s="289" t="s">
        <v>29</v>
      </c>
      <c r="G3" s="289" t="s">
        <v>30</v>
      </c>
      <c r="H3" s="289" t="s">
        <v>29</v>
      </c>
      <c r="I3" s="289" t="s">
        <v>30</v>
      </c>
      <c r="J3" s="289" t="s">
        <v>29</v>
      </c>
      <c r="K3" s="289" t="s">
        <v>30</v>
      </c>
      <c r="L3" s="289" t="s">
        <v>29</v>
      </c>
      <c r="M3" s="289" t="s">
        <v>30</v>
      </c>
      <c r="N3" s="289" t="s">
        <v>29</v>
      </c>
      <c r="O3" s="289" t="s">
        <v>30</v>
      </c>
      <c r="P3" s="289" t="s">
        <v>29</v>
      </c>
      <c r="Q3" s="289" t="s">
        <v>30</v>
      </c>
      <c r="R3" s="289" t="s">
        <v>29</v>
      </c>
      <c r="S3" s="289" t="s">
        <v>30</v>
      </c>
      <c r="T3" s="289" t="s">
        <v>29</v>
      </c>
      <c r="U3" s="292" t="s">
        <v>30</v>
      </c>
      <c r="V3" s="307"/>
      <c r="W3" s="294" t="s">
        <v>29</v>
      </c>
      <c r="X3" s="289" t="s">
        <v>30</v>
      </c>
      <c r="Y3" s="24" t="s">
        <v>29</v>
      </c>
      <c r="Z3" s="14"/>
    </row>
    <row r="4" spans="1:26" s="15" customFormat="1" x14ac:dyDescent="0.25">
      <c r="A4" s="30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3"/>
      <c r="V4" s="307"/>
      <c r="W4" s="295"/>
      <c r="X4" s="290"/>
      <c r="Y4" s="25" t="s">
        <v>32</v>
      </c>
      <c r="Z4" s="14"/>
    </row>
    <row r="5" spans="1:26" s="15" customFormat="1" ht="15.75" thickBot="1" x14ac:dyDescent="0.3">
      <c r="A5" s="30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86"/>
      <c r="V5" s="307"/>
      <c r="W5" s="296"/>
      <c r="X5" s="291"/>
      <c r="Y5" s="26" t="s">
        <v>30</v>
      </c>
      <c r="Z5" s="14"/>
    </row>
    <row r="6" spans="1:26" s="110" customFormat="1" x14ac:dyDescent="0.25">
      <c r="A6" s="99" t="s">
        <v>1</v>
      </c>
      <c r="B6" s="107">
        <v>1092</v>
      </c>
      <c r="C6" s="107">
        <v>1657</v>
      </c>
      <c r="D6" s="107">
        <v>1210</v>
      </c>
      <c r="E6" s="107">
        <v>2240</v>
      </c>
      <c r="F6" s="107">
        <v>1438</v>
      </c>
      <c r="G6" s="107">
        <v>2666</v>
      </c>
      <c r="H6" s="107">
        <v>1490</v>
      </c>
      <c r="I6" s="107">
        <v>2633</v>
      </c>
      <c r="J6" s="107">
        <v>1570</v>
      </c>
      <c r="K6" s="107">
        <v>2342</v>
      </c>
      <c r="L6" s="107">
        <v>3840</v>
      </c>
      <c r="M6" s="107">
        <v>5895</v>
      </c>
      <c r="N6" s="107">
        <v>4876</v>
      </c>
      <c r="O6" s="107">
        <v>6788</v>
      </c>
      <c r="P6" s="107">
        <v>1746</v>
      </c>
      <c r="Q6" s="107">
        <v>2208</v>
      </c>
      <c r="R6" s="107">
        <v>212</v>
      </c>
      <c r="S6" s="107">
        <v>220</v>
      </c>
      <c r="T6" s="107">
        <v>6</v>
      </c>
      <c r="U6" s="107">
        <v>5</v>
      </c>
      <c r="V6" s="108"/>
      <c r="W6" s="134">
        <v>17480</v>
      </c>
      <c r="X6" s="107">
        <v>26654</v>
      </c>
      <c r="Y6" s="135">
        <v>44134</v>
      </c>
      <c r="Z6" s="109"/>
    </row>
    <row r="7" spans="1:26" s="15" customFormat="1" ht="30" x14ac:dyDescent="0.25">
      <c r="A7" s="10" t="s">
        <v>2</v>
      </c>
      <c r="B7" s="3"/>
      <c r="C7" s="3"/>
      <c r="D7" s="3"/>
      <c r="E7" s="3"/>
      <c r="F7" s="3"/>
      <c r="G7" s="3"/>
      <c r="H7" s="2">
        <v>3</v>
      </c>
      <c r="I7" s="2">
        <v>1</v>
      </c>
      <c r="J7" s="2">
        <v>3</v>
      </c>
      <c r="K7" s="2">
        <v>4</v>
      </c>
      <c r="L7" s="2">
        <v>5</v>
      </c>
      <c r="M7" s="2">
        <v>2</v>
      </c>
      <c r="N7" s="2">
        <v>15</v>
      </c>
      <c r="O7" s="2">
        <v>7</v>
      </c>
      <c r="P7" s="2">
        <v>6</v>
      </c>
      <c r="Q7" s="2">
        <v>5</v>
      </c>
      <c r="R7" s="3"/>
      <c r="S7" s="3"/>
      <c r="T7" s="3"/>
      <c r="U7" s="3"/>
      <c r="V7" s="4"/>
      <c r="W7" s="29">
        <v>32</v>
      </c>
      <c r="X7" s="2">
        <v>19</v>
      </c>
      <c r="Y7" s="30">
        <v>51</v>
      </c>
      <c r="Z7" s="14"/>
    </row>
    <row r="8" spans="1:26" ht="30" x14ac:dyDescent="0.25">
      <c r="A8" s="11" t="s">
        <v>3</v>
      </c>
      <c r="B8" s="7">
        <v>3</v>
      </c>
      <c r="C8" s="8"/>
      <c r="D8" s="7">
        <v>1</v>
      </c>
      <c r="E8" s="7">
        <v>1</v>
      </c>
      <c r="F8" s="7">
        <v>4</v>
      </c>
      <c r="G8" s="8"/>
      <c r="H8" s="7">
        <v>8</v>
      </c>
      <c r="I8" s="7">
        <v>13</v>
      </c>
      <c r="J8" s="7">
        <v>24</v>
      </c>
      <c r="K8" s="7">
        <v>16</v>
      </c>
      <c r="L8" s="7">
        <v>13</v>
      </c>
      <c r="M8" s="7">
        <v>12</v>
      </c>
      <c r="N8" s="7">
        <v>33</v>
      </c>
      <c r="O8" s="7">
        <v>36</v>
      </c>
      <c r="P8" s="7">
        <v>17</v>
      </c>
      <c r="Q8" s="7">
        <v>13</v>
      </c>
      <c r="R8" s="7">
        <v>12</v>
      </c>
      <c r="S8" s="7">
        <v>6</v>
      </c>
      <c r="T8" s="8"/>
      <c r="U8" s="8"/>
      <c r="V8" s="4"/>
      <c r="W8" s="27">
        <v>115</v>
      </c>
      <c r="X8" s="7">
        <v>97</v>
      </c>
      <c r="Y8" s="28">
        <v>212</v>
      </c>
    </row>
    <row r="9" spans="1:26" ht="30" x14ac:dyDescent="0.25">
      <c r="A9" s="10" t="s">
        <v>4</v>
      </c>
      <c r="B9" s="2">
        <v>32</v>
      </c>
      <c r="C9" s="2">
        <v>58</v>
      </c>
      <c r="D9" s="2">
        <v>9</v>
      </c>
      <c r="E9" s="2">
        <v>11</v>
      </c>
      <c r="F9" s="2">
        <v>10</v>
      </c>
      <c r="G9" s="2">
        <v>4</v>
      </c>
      <c r="H9" s="2">
        <v>21</v>
      </c>
      <c r="I9" s="2">
        <v>39</v>
      </c>
      <c r="J9" s="2">
        <v>92</v>
      </c>
      <c r="K9" s="2">
        <v>102</v>
      </c>
      <c r="L9" s="2">
        <v>173</v>
      </c>
      <c r="M9" s="2">
        <v>148</v>
      </c>
      <c r="N9" s="2">
        <v>353</v>
      </c>
      <c r="O9" s="2">
        <v>593</v>
      </c>
      <c r="P9" s="2">
        <v>96</v>
      </c>
      <c r="Q9" s="2">
        <v>116</v>
      </c>
      <c r="R9" s="2">
        <v>20</v>
      </c>
      <c r="S9" s="2">
        <v>12</v>
      </c>
      <c r="T9" s="3"/>
      <c r="U9" s="3"/>
      <c r="V9" s="4"/>
      <c r="W9" s="29">
        <v>806</v>
      </c>
      <c r="X9" s="2">
        <v>1083</v>
      </c>
      <c r="Y9" s="30">
        <v>1889</v>
      </c>
    </row>
    <row r="10" spans="1:26" ht="30" x14ac:dyDescent="0.25">
      <c r="A10" s="11" t="s">
        <v>5</v>
      </c>
      <c r="B10" s="7">
        <v>48</v>
      </c>
      <c r="C10" s="7">
        <v>49</v>
      </c>
      <c r="D10" s="7">
        <v>36</v>
      </c>
      <c r="E10" s="7">
        <v>37</v>
      </c>
      <c r="F10" s="7">
        <v>56</v>
      </c>
      <c r="G10" s="7">
        <v>82</v>
      </c>
      <c r="H10" s="7">
        <v>79</v>
      </c>
      <c r="I10" s="7">
        <v>96</v>
      </c>
      <c r="J10" s="7">
        <v>173</v>
      </c>
      <c r="K10" s="7">
        <v>164</v>
      </c>
      <c r="L10" s="7">
        <v>404</v>
      </c>
      <c r="M10" s="7">
        <v>372</v>
      </c>
      <c r="N10" s="7">
        <v>346</v>
      </c>
      <c r="O10" s="7">
        <v>420</v>
      </c>
      <c r="P10" s="7">
        <v>156</v>
      </c>
      <c r="Q10" s="7">
        <v>244</v>
      </c>
      <c r="R10" s="7">
        <v>41</v>
      </c>
      <c r="S10" s="7">
        <v>42</v>
      </c>
      <c r="T10" s="8"/>
      <c r="U10" s="7">
        <v>4</v>
      </c>
      <c r="V10" s="4"/>
      <c r="W10" s="27">
        <v>1339</v>
      </c>
      <c r="X10" s="7">
        <v>1510</v>
      </c>
      <c r="Y10" s="28">
        <v>2849</v>
      </c>
    </row>
    <row r="11" spans="1:26" ht="30" x14ac:dyDescent="0.25">
      <c r="A11" s="10" t="s">
        <v>6</v>
      </c>
      <c r="B11" s="2">
        <v>94</v>
      </c>
      <c r="C11" s="2">
        <v>118</v>
      </c>
      <c r="D11" s="2">
        <v>90</v>
      </c>
      <c r="E11" s="2">
        <v>132</v>
      </c>
      <c r="F11" s="2">
        <v>376</v>
      </c>
      <c r="G11" s="2">
        <v>638</v>
      </c>
      <c r="H11" s="2">
        <v>510</v>
      </c>
      <c r="I11" s="2">
        <v>952</v>
      </c>
      <c r="J11" s="2">
        <v>312</v>
      </c>
      <c r="K11" s="2">
        <v>454</v>
      </c>
      <c r="L11" s="2">
        <v>586</v>
      </c>
      <c r="M11" s="2">
        <v>1060</v>
      </c>
      <c r="N11" s="2">
        <v>1363</v>
      </c>
      <c r="O11" s="2">
        <v>1547</v>
      </c>
      <c r="P11" s="2">
        <v>436</v>
      </c>
      <c r="Q11" s="2">
        <v>469</v>
      </c>
      <c r="R11" s="2">
        <v>46</v>
      </c>
      <c r="S11" s="2">
        <v>70</v>
      </c>
      <c r="T11" s="2">
        <v>1</v>
      </c>
      <c r="U11" s="3"/>
      <c r="V11" s="4"/>
      <c r="W11" s="29">
        <v>3814</v>
      </c>
      <c r="X11" s="2">
        <v>5440</v>
      </c>
      <c r="Y11" s="30">
        <v>9254</v>
      </c>
    </row>
    <row r="12" spans="1:26" ht="30" x14ac:dyDescent="0.25">
      <c r="A12" s="11" t="s">
        <v>7</v>
      </c>
      <c r="B12" s="7">
        <v>103</v>
      </c>
      <c r="C12" s="7">
        <v>138</v>
      </c>
      <c r="D12" s="7">
        <v>350</v>
      </c>
      <c r="E12" s="7">
        <v>620</v>
      </c>
      <c r="F12" s="7">
        <v>199</v>
      </c>
      <c r="G12" s="7">
        <v>298</v>
      </c>
      <c r="H12" s="7">
        <v>151</v>
      </c>
      <c r="I12" s="7">
        <v>365</v>
      </c>
      <c r="J12" s="7">
        <v>273</v>
      </c>
      <c r="K12" s="7">
        <v>503</v>
      </c>
      <c r="L12" s="7">
        <v>1244</v>
      </c>
      <c r="M12" s="7">
        <v>1756</v>
      </c>
      <c r="N12" s="7">
        <v>1389</v>
      </c>
      <c r="O12" s="7">
        <v>2005</v>
      </c>
      <c r="P12" s="7">
        <v>419</v>
      </c>
      <c r="Q12" s="7">
        <v>508</v>
      </c>
      <c r="R12" s="7">
        <v>66</v>
      </c>
      <c r="S12" s="7">
        <v>71</v>
      </c>
      <c r="T12" s="7">
        <v>1</v>
      </c>
      <c r="U12" s="7">
        <v>1</v>
      </c>
      <c r="V12" s="4"/>
      <c r="W12" s="27">
        <v>4195</v>
      </c>
      <c r="X12" s="7">
        <v>6265</v>
      </c>
      <c r="Y12" s="28">
        <v>10460</v>
      </c>
    </row>
    <row r="13" spans="1:26" ht="30" x14ac:dyDescent="0.25">
      <c r="A13" s="10" t="s">
        <v>8</v>
      </c>
      <c r="B13" s="2">
        <v>80</v>
      </c>
      <c r="C13" s="2">
        <v>162</v>
      </c>
      <c r="D13" s="2">
        <v>288</v>
      </c>
      <c r="E13" s="2">
        <v>532</v>
      </c>
      <c r="F13" s="2">
        <v>545</v>
      </c>
      <c r="G13" s="2">
        <v>1040</v>
      </c>
      <c r="H13" s="2">
        <v>438</v>
      </c>
      <c r="I13" s="2">
        <v>798</v>
      </c>
      <c r="J13" s="2">
        <v>346</v>
      </c>
      <c r="K13" s="2">
        <v>612</v>
      </c>
      <c r="L13" s="2">
        <v>1173</v>
      </c>
      <c r="M13" s="2">
        <v>2043</v>
      </c>
      <c r="N13" s="2">
        <v>912</v>
      </c>
      <c r="O13" s="2">
        <v>1314</v>
      </c>
      <c r="P13" s="2">
        <v>477</v>
      </c>
      <c r="Q13" s="2">
        <v>727</v>
      </c>
      <c r="R13" s="2">
        <v>23</v>
      </c>
      <c r="S13" s="2">
        <v>14</v>
      </c>
      <c r="T13" s="2">
        <v>3</v>
      </c>
      <c r="U13" s="3"/>
      <c r="V13" s="4"/>
      <c r="W13" s="29">
        <v>4285</v>
      </c>
      <c r="X13" s="2">
        <v>7242</v>
      </c>
      <c r="Y13" s="30">
        <v>11527</v>
      </c>
    </row>
    <row r="14" spans="1:26" ht="30" x14ac:dyDescent="0.25">
      <c r="A14" s="11" t="s">
        <v>9</v>
      </c>
      <c r="B14" s="7">
        <v>732</v>
      </c>
      <c r="C14" s="7">
        <v>1132</v>
      </c>
      <c r="D14" s="7">
        <v>436</v>
      </c>
      <c r="E14" s="7">
        <v>907</v>
      </c>
      <c r="F14" s="7">
        <v>248</v>
      </c>
      <c r="G14" s="7">
        <v>604</v>
      </c>
      <c r="H14" s="7">
        <v>280</v>
      </c>
      <c r="I14" s="7">
        <v>369</v>
      </c>
      <c r="J14" s="7">
        <v>347</v>
      </c>
      <c r="K14" s="7">
        <v>487</v>
      </c>
      <c r="L14" s="7">
        <v>242</v>
      </c>
      <c r="M14" s="7">
        <v>502</v>
      </c>
      <c r="N14" s="7">
        <v>465</v>
      </c>
      <c r="O14" s="7">
        <v>866</v>
      </c>
      <c r="P14" s="7">
        <v>139</v>
      </c>
      <c r="Q14" s="7">
        <v>126</v>
      </c>
      <c r="R14" s="7">
        <v>4</v>
      </c>
      <c r="S14" s="7">
        <v>5</v>
      </c>
      <c r="T14" s="7">
        <v>1</v>
      </c>
      <c r="U14" s="8"/>
      <c r="V14" s="4"/>
      <c r="W14" s="27">
        <v>2894</v>
      </c>
      <c r="X14" s="7">
        <v>4998</v>
      </c>
      <c r="Y14" s="28">
        <v>7892</v>
      </c>
    </row>
    <row r="15" spans="1:26" s="106" customFormat="1" x14ac:dyDescent="0.25">
      <c r="A15" s="100" t="s">
        <v>10</v>
      </c>
      <c r="B15" s="102">
        <v>3452</v>
      </c>
      <c r="C15" s="102">
        <v>1637</v>
      </c>
      <c r="D15" s="102">
        <v>3167</v>
      </c>
      <c r="E15" s="102">
        <v>3627</v>
      </c>
      <c r="F15" s="102">
        <v>2687</v>
      </c>
      <c r="G15" s="102">
        <v>2442</v>
      </c>
      <c r="H15" s="102">
        <v>4123</v>
      </c>
      <c r="I15" s="102">
        <v>7122</v>
      </c>
      <c r="J15" s="102">
        <v>6325</v>
      </c>
      <c r="K15" s="102">
        <v>7249</v>
      </c>
      <c r="L15" s="102">
        <v>7686</v>
      </c>
      <c r="M15" s="102">
        <v>9476</v>
      </c>
      <c r="N15" s="102">
        <v>13453</v>
      </c>
      <c r="O15" s="102">
        <v>11735</v>
      </c>
      <c r="P15" s="102">
        <v>3878</v>
      </c>
      <c r="Q15" s="102">
        <v>2777</v>
      </c>
      <c r="R15" s="102">
        <v>255</v>
      </c>
      <c r="S15" s="102">
        <v>212</v>
      </c>
      <c r="T15" s="102">
        <v>7</v>
      </c>
      <c r="U15" s="102">
        <v>6</v>
      </c>
      <c r="V15" s="103"/>
      <c r="W15" s="104">
        <v>45033</v>
      </c>
      <c r="X15" s="102">
        <v>46283</v>
      </c>
      <c r="Y15" s="105">
        <v>91316</v>
      </c>
    </row>
    <row r="16" spans="1:26" ht="30" x14ac:dyDescent="0.25">
      <c r="A16" s="11" t="s">
        <v>11</v>
      </c>
      <c r="B16" s="7">
        <v>41</v>
      </c>
      <c r="C16" s="7">
        <v>54</v>
      </c>
      <c r="D16" s="7">
        <v>13</v>
      </c>
      <c r="E16" s="7">
        <v>7</v>
      </c>
      <c r="F16" s="7">
        <v>6</v>
      </c>
      <c r="G16" s="7">
        <v>7</v>
      </c>
      <c r="H16" s="7">
        <v>9</v>
      </c>
      <c r="I16" s="7">
        <v>26</v>
      </c>
      <c r="J16" s="7">
        <v>15</v>
      </c>
      <c r="K16" s="7">
        <v>16</v>
      </c>
      <c r="L16" s="7">
        <v>52</v>
      </c>
      <c r="M16" s="7">
        <v>87</v>
      </c>
      <c r="N16" s="7">
        <v>76</v>
      </c>
      <c r="O16" s="7">
        <v>144</v>
      </c>
      <c r="P16" s="7">
        <v>81</v>
      </c>
      <c r="Q16" s="7">
        <v>181</v>
      </c>
      <c r="R16" s="7">
        <v>3</v>
      </c>
      <c r="S16" s="7">
        <v>11</v>
      </c>
      <c r="T16" s="8"/>
      <c r="U16" s="8"/>
      <c r="V16" s="4"/>
      <c r="W16" s="27">
        <v>296</v>
      </c>
      <c r="X16" s="7">
        <v>533</v>
      </c>
      <c r="Y16" s="28">
        <v>829</v>
      </c>
    </row>
    <row r="17" spans="1:26" ht="30" x14ac:dyDescent="0.25">
      <c r="A17" s="10" t="s">
        <v>12</v>
      </c>
      <c r="B17" s="2">
        <v>21</v>
      </c>
      <c r="C17" s="2">
        <v>20</v>
      </c>
      <c r="D17" s="2">
        <v>20</v>
      </c>
      <c r="E17" s="2">
        <v>37</v>
      </c>
      <c r="F17" s="2">
        <v>32</v>
      </c>
      <c r="G17" s="2">
        <v>46</v>
      </c>
      <c r="H17" s="2">
        <v>153</v>
      </c>
      <c r="I17" s="2">
        <v>185</v>
      </c>
      <c r="J17" s="2">
        <v>467</v>
      </c>
      <c r="K17" s="2">
        <v>629</v>
      </c>
      <c r="L17" s="2">
        <v>366</v>
      </c>
      <c r="M17" s="2">
        <v>524</v>
      </c>
      <c r="N17" s="2">
        <v>635</v>
      </c>
      <c r="O17" s="2">
        <v>1157</v>
      </c>
      <c r="P17" s="2">
        <v>448</v>
      </c>
      <c r="Q17" s="2">
        <v>558</v>
      </c>
      <c r="R17" s="2">
        <v>24</v>
      </c>
      <c r="S17" s="2">
        <v>21</v>
      </c>
      <c r="T17" s="3"/>
      <c r="U17" s="2">
        <v>1</v>
      </c>
      <c r="V17" s="4"/>
      <c r="W17" s="29">
        <v>2166</v>
      </c>
      <c r="X17" s="2">
        <v>3178</v>
      </c>
      <c r="Y17" s="30">
        <v>5344</v>
      </c>
    </row>
    <row r="18" spans="1:26" ht="30" x14ac:dyDescent="0.25">
      <c r="A18" s="11" t="s">
        <v>13</v>
      </c>
      <c r="B18" s="7">
        <v>143</v>
      </c>
      <c r="C18" s="7">
        <v>68</v>
      </c>
      <c r="D18" s="7">
        <v>317</v>
      </c>
      <c r="E18" s="7">
        <v>478</v>
      </c>
      <c r="F18" s="7">
        <v>892</v>
      </c>
      <c r="G18" s="7">
        <v>1030</v>
      </c>
      <c r="H18" s="7">
        <v>1109</v>
      </c>
      <c r="I18" s="7">
        <v>1545</v>
      </c>
      <c r="J18" s="7">
        <v>1168</v>
      </c>
      <c r="K18" s="7">
        <v>1941</v>
      </c>
      <c r="L18" s="7">
        <v>944</v>
      </c>
      <c r="M18" s="7">
        <v>1614</v>
      </c>
      <c r="N18" s="7">
        <v>1405</v>
      </c>
      <c r="O18" s="7">
        <v>2432</v>
      </c>
      <c r="P18" s="7">
        <v>545</v>
      </c>
      <c r="Q18" s="7">
        <v>556</v>
      </c>
      <c r="R18" s="7">
        <v>58</v>
      </c>
      <c r="S18" s="7">
        <v>73</v>
      </c>
      <c r="T18" s="8"/>
      <c r="U18" s="7">
        <v>1</v>
      </c>
      <c r="V18" s="4"/>
      <c r="W18" s="27">
        <v>6581</v>
      </c>
      <c r="X18" s="7">
        <v>9738</v>
      </c>
      <c r="Y18" s="28">
        <v>16319</v>
      </c>
    </row>
    <row r="19" spans="1:26" ht="30" x14ac:dyDescent="0.25">
      <c r="A19" s="10" t="s">
        <v>14</v>
      </c>
      <c r="B19" s="2">
        <v>973</v>
      </c>
      <c r="C19" s="2">
        <v>574</v>
      </c>
      <c r="D19" s="2">
        <v>942</v>
      </c>
      <c r="E19" s="2">
        <v>1225</v>
      </c>
      <c r="F19" s="2">
        <v>736</v>
      </c>
      <c r="G19" s="2">
        <v>588</v>
      </c>
      <c r="H19" s="2">
        <v>1192</v>
      </c>
      <c r="I19" s="2">
        <v>3390</v>
      </c>
      <c r="J19" s="2">
        <v>1300</v>
      </c>
      <c r="K19" s="2">
        <v>2247</v>
      </c>
      <c r="L19" s="2">
        <v>2885</v>
      </c>
      <c r="M19" s="2">
        <v>4447</v>
      </c>
      <c r="N19" s="2">
        <v>4628</v>
      </c>
      <c r="O19" s="2">
        <v>4936</v>
      </c>
      <c r="P19" s="2">
        <v>1545</v>
      </c>
      <c r="Q19" s="2">
        <v>1298</v>
      </c>
      <c r="R19" s="2">
        <v>110</v>
      </c>
      <c r="S19" s="2">
        <v>99</v>
      </c>
      <c r="T19" s="2">
        <v>3</v>
      </c>
      <c r="U19" s="2">
        <v>2</v>
      </c>
      <c r="V19" s="4"/>
      <c r="W19" s="29">
        <v>14314</v>
      </c>
      <c r="X19" s="2">
        <v>18806</v>
      </c>
      <c r="Y19" s="30">
        <v>33120</v>
      </c>
    </row>
    <row r="20" spans="1:26" ht="30" x14ac:dyDescent="0.25">
      <c r="A20" s="11" t="s">
        <v>15</v>
      </c>
      <c r="B20" s="7">
        <v>1806</v>
      </c>
      <c r="C20" s="7">
        <v>477</v>
      </c>
      <c r="D20" s="7">
        <v>1229</v>
      </c>
      <c r="E20" s="7">
        <v>912</v>
      </c>
      <c r="F20" s="7">
        <v>751</v>
      </c>
      <c r="G20" s="7">
        <v>546</v>
      </c>
      <c r="H20" s="7">
        <v>1418</v>
      </c>
      <c r="I20" s="7">
        <v>1793</v>
      </c>
      <c r="J20" s="7">
        <v>3074</v>
      </c>
      <c r="K20" s="7">
        <v>2224</v>
      </c>
      <c r="L20" s="7">
        <v>3047</v>
      </c>
      <c r="M20" s="7">
        <v>2577</v>
      </c>
      <c r="N20" s="7">
        <v>6150</v>
      </c>
      <c r="O20" s="7">
        <v>2840</v>
      </c>
      <c r="P20" s="7">
        <v>1161</v>
      </c>
      <c r="Q20" s="7">
        <v>144</v>
      </c>
      <c r="R20" s="7">
        <v>57</v>
      </c>
      <c r="S20" s="7">
        <v>6</v>
      </c>
      <c r="T20" s="7">
        <v>3</v>
      </c>
      <c r="U20" s="7">
        <v>2</v>
      </c>
      <c r="V20" s="4"/>
      <c r="W20" s="27">
        <v>18696</v>
      </c>
      <c r="X20" s="7">
        <v>11521</v>
      </c>
      <c r="Y20" s="28">
        <v>30217</v>
      </c>
    </row>
    <row r="21" spans="1:26" ht="30" x14ac:dyDescent="0.25">
      <c r="A21" s="10" t="s">
        <v>16</v>
      </c>
      <c r="B21" s="2">
        <v>468</v>
      </c>
      <c r="C21" s="2">
        <v>444</v>
      </c>
      <c r="D21" s="2">
        <v>646</v>
      </c>
      <c r="E21" s="2">
        <v>968</v>
      </c>
      <c r="F21" s="2">
        <v>270</v>
      </c>
      <c r="G21" s="2">
        <v>225</v>
      </c>
      <c r="H21" s="2">
        <v>242</v>
      </c>
      <c r="I21" s="2">
        <v>183</v>
      </c>
      <c r="J21" s="2">
        <v>301</v>
      </c>
      <c r="K21" s="2">
        <v>192</v>
      </c>
      <c r="L21" s="2">
        <v>392</v>
      </c>
      <c r="M21" s="2">
        <v>227</v>
      </c>
      <c r="N21" s="2">
        <v>559</v>
      </c>
      <c r="O21" s="2">
        <v>226</v>
      </c>
      <c r="P21" s="2">
        <v>98</v>
      </c>
      <c r="Q21" s="2">
        <v>40</v>
      </c>
      <c r="R21" s="2">
        <v>3</v>
      </c>
      <c r="S21" s="2">
        <v>2</v>
      </c>
      <c r="T21" s="2">
        <v>1</v>
      </c>
      <c r="U21" s="3"/>
      <c r="V21" s="4"/>
      <c r="W21" s="29">
        <v>2980</v>
      </c>
      <c r="X21" s="2">
        <v>2507</v>
      </c>
      <c r="Y21" s="30">
        <v>5487</v>
      </c>
    </row>
    <row r="22" spans="1:26" s="106" customFormat="1" x14ac:dyDescent="0.25">
      <c r="A22" s="98" t="s">
        <v>17</v>
      </c>
      <c r="B22" s="116">
        <v>163</v>
      </c>
      <c r="C22" s="116">
        <v>179</v>
      </c>
      <c r="D22" s="116">
        <v>274</v>
      </c>
      <c r="E22" s="116">
        <v>404</v>
      </c>
      <c r="F22" s="116">
        <v>487</v>
      </c>
      <c r="G22" s="116">
        <v>292</v>
      </c>
      <c r="H22" s="116">
        <v>573</v>
      </c>
      <c r="I22" s="116">
        <v>655</v>
      </c>
      <c r="J22" s="116">
        <v>1081</v>
      </c>
      <c r="K22" s="116">
        <v>925</v>
      </c>
      <c r="L22" s="116">
        <v>1470</v>
      </c>
      <c r="M22" s="116">
        <v>822</v>
      </c>
      <c r="N22" s="116">
        <v>972</v>
      </c>
      <c r="O22" s="116">
        <v>478</v>
      </c>
      <c r="P22" s="116">
        <v>546</v>
      </c>
      <c r="Q22" s="116">
        <v>122</v>
      </c>
      <c r="R22" s="116">
        <v>8</v>
      </c>
      <c r="S22" s="116">
        <v>1</v>
      </c>
      <c r="T22" s="116">
        <v>1</v>
      </c>
      <c r="U22" s="117"/>
      <c r="V22" s="103"/>
      <c r="W22" s="118">
        <v>5575</v>
      </c>
      <c r="X22" s="116">
        <v>3878</v>
      </c>
      <c r="Y22" s="119">
        <v>9453</v>
      </c>
    </row>
    <row r="23" spans="1:26" ht="30" x14ac:dyDescent="0.25">
      <c r="A23" s="10" t="s">
        <v>18</v>
      </c>
      <c r="B23" s="2">
        <v>3</v>
      </c>
      <c r="C23" s="2">
        <v>1</v>
      </c>
      <c r="D23" s="2">
        <v>18</v>
      </c>
      <c r="E23" s="2">
        <v>22</v>
      </c>
      <c r="F23" s="2">
        <v>136</v>
      </c>
      <c r="G23" s="2">
        <v>63</v>
      </c>
      <c r="H23" s="2">
        <v>161</v>
      </c>
      <c r="I23" s="2">
        <v>104</v>
      </c>
      <c r="J23" s="2">
        <v>524</v>
      </c>
      <c r="K23" s="2">
        <v>303</v>
      </c>
      <c r="L23" s="2">
        <v>1152</v>
      </c>
      <c r="M23" s="2">
        <v>617</v>
      </c>
      <c r="N23" s="2">
        <v>810</v>
      </c>
      <c r="O23" s="2">
        <v>419</v>
      </c>
      <c r="P23" s="2">
        <v>412</v>
      </c>
      <c r="Q23" s="2">
        <v>96</v>
      </c>
      <c r="R23" s="2">
        <v>6</v>
      </c>
      <c r="S23" s="2">
        <v>1</v>
      </c>
      <c r="T23" s="2">
        <v>1</v>
      </c>
      <c r="U23" s="3"/>
      <c r="V23" s="4"/>
      <c r="W23" s="29">
        <v>3223</v>
      </c>
      <c r="X23" s="2">
        <v>1626</v>
      </c>
      <c r="Y23" s="30">
        <v>4849</v>
      </c>
    </row>
    <row r="24" spans="1:26" ht="30" x14ac:dyDescent="0.25">
      <c r="A24" s="11" t="s">
        <v>19</v>
      </c>
      <c r="B24" s="7">
        <v>11</v>
      </c>
      <c r="C24" s="7">
        <v>13</v>
      </c>
      <c r="D24" s="7">
        <v>206</v>
      </c>
      <c r="E24" s="7">
        <v>340</v>
      </c>
      <c r="F24" s="7">
        <v>324</v>
      </c>
      <c r="G24" s="7">
        <v>210</v>
      </c>
      <c r="H24" s="7">
        <v>384</v>
      </c>
      <c r="I24" s="7">
        <v>520</v>
      </c>
      <c r="J24" s="7">
        <v>534</v>
      </c>
      <c r="K24" s="7">
        <v>610</v>
      </c>
      <c r="L24" s="7">
        <v>311</v>
      </c>
      <c r="M24" s="7">
        <v>200</v>
      </c>
      <c r="N24" s="7">
        <v>154</v>
      </c>
      <c r="O24" s="7">
        <v>56</v>
      </c>
      <c r="P24" s="7">
        <v>133</v>
      </c>
      <c r="Q24" s="7">
        <v>26</v>
      </c>
      <c r="R24" s="7">
        <v>2</v>
      </c>
      <c r="S24" s="8"/>
      <c r="T24" s="8"/>
      <c r="U24" s="8"/>
      <c r="V24" s="4"/>
      <c r="W24" s="27">
        <v>2059</v>
      </c>
      <c r="X24" s="7">
        <v>1975</v>
      </c>
      <c r="Y24" s="28">
        <v>4034</v>
      </c>
    </row>
    <row r="25" spans="1:26" ht="30.75" thickBot="1" x14ac:dyDescent="0.3">
      <c r="A25" s="10" t="s">
        <v>20</v>
      </c>
      <c r="B25" s="2">
        <v>149</v>
      </c>
      <c r="C25" s="2">
        <v>165</v>
      </c>
      <c r="D25" s="2">
        <v>50</v>
      </c>
      <c r="E25" s="2">
        <v>42</v>
      </c>
      <c r="F25" s="2">
        <v>27</v>
      </c>
      <c r="G25" s="2">
        <v>19</v>
      </c>
      <c r="H25" s="2">
        <v>28</v>
      </c>
      <c r="I25" s="2">
        <v>31</v>
      </c>
      <c r="J25" s="2">
        <v>23</v>
      </c>
      <c r="K25" s="2">
        <v>12</v>
      </c>
      <c r="L25" s="2">
        <v>7</v>
      </c>
      <c r="M25" s="2">
        <v>5</v>
      </c>
      <c r="N25" s="2">
        <v>8</v>
      </c>
      <c r="O25" s="2">
        <v>3</v>
      </c>
      <c r="P25" s="2">
        <v>1</v>
      </c>
      <c r="Q25" s="3"/>
      <c r="R25" s="3"/>
      <c r="S25" s="3"/>
      <c r="T25" s="3"/>
      <c r="U25" s="3"/>
      <c r="V25" s="4"/>
      <c r="W25" s="31">
        <v>293</v>
      </c>
      <c r="X25" s="32">
        <v>277</v>
      </c>
      <c r="Y25" s="33">
        <v>570</v>
      </c>
    </row>
    <row r="26" spans="1:26" ht="15.75" thickBot="1" x14ac:dyDescent="0.3"/>
    <row r="27" spans="1:26" s="106" customFormat="1" ht="19.5" thickBot="1" x14ac:dyDescent="0.35">
      <c r="A27" s="120" t="s">
        <v>33</v>
      </c>
      <c r="B27" s="121">
        <f>B6+B15+B22</f>
        <v>4707</v>
      </c>
      <c r="C27" s="121">
        <f t="shared" ref="C27:Y27" si="0">C6+C15+C22</f>
        <v>3473</v>
      </c>
      <c r="D27" s="121">
        <f t="shared" si="0"/>
        <v>4651</v>
      </c>
      <c r="E27" s="121">
        <f t="shared" si="0"/>
        <v>6271</v>
      </c>
      <c r="F27" s="121">
        <f t="shared" si="0"/>
        <v>4612</v>
      </c>
      <c r="G27" s="121">
        <f t="shared" si="0"/>
        <v>5400</v>
      </c>
      <c r="H27" s="121">
        <f t="shared" si="0"/>
        <v>6186</v>
      </c>
      <c r="I27" s="121">
        <f t="shared" si="0"/>
        <v>10410</v>
      </c>
      <c r="J27" s="121">
        <f t="shared" si="0"/>
        <v>8976</v>
      </c>
      <c r="K27" s="121">
        <f t="shared" si="0"/>
        <v>10516</v>
      </c>
      <c r="L27" s="121">
        <f t="shared" si="0"/>
        <v>12996</v>
      </c>
      <c r="M27" s="121">
        <f t="shared" si="0"/>
        <v>16193</v>
      </c>
      <c r="N27" s="121">
        <f t="shared" si="0"/>
        <v>19301</v>
      </c>
      <c r="O27" s="121">
        <f t="shared" si="0"/>
        <v>19001</v>
      </c>
      <c r="P27" s="121">
        <f t="shared" si="0"/>
        <v>6170</v>
      </c>
      <c r="Q27" s="121">
        <f t="shared" si="0"/>
        <v>5107</v>
      </c>
      <c r="R27" s="121">
        <f t="shared" si="0"/>
        <v>475</v>
      </c>
      <c r="S27" s="121">
        <f t="shared" si="0"/>
        <v>433</v>
      </c>
      <c r="T27" s="121">
        <f t="shared" si="0"/>
        <v>14</v>
      </c>
      <c r="U27" s="121">
        <f t="shared" si="0"/>
        <v>11</v>
      </c>
      <c r="V27" s="122"/>
      <c r="W27" s="121">
        <f t="shared" si="0"/>
        <v>68088</v>
      </c>
      <c r="X27" s="121">
        <f t="shared" si="0"/>
        <v>76815</v>
      </c>
      <c r="Y27" s="146">
        <f t="shared" si="0"/>
        <v>144903</v>
      </c>
    </row>
    <row r="28" spans="1:26" ht="15.75" thickBot="1" x14ac:dyDescent="0.3">
      <c r="A28" s="123" t="s">
        <v>94</v>
      </c>
      <c r="B28" s="126">
        <f>C28/$Y$27</f>
        <v>5.6451557248642197E-2</v>
      </c>
      <c r="C28" s="132">
        <f>B27+C27</f>
        <v>8180</v>
      </c>
      <c r="D28" s="126">
        <f>E28/$Y$27</f>
        <v>7.5374560913162594E-2</v>
      </c>
      <c r="E28" s="132">
        <f>D27+E27</f>
        <v>10922</v>
      </c>
      <c r="F28" s="126">
        <f>G28/$Y$27</f>
        <v>6.909449769846035E-2</v>
      </c>
      <c r="G28" s="132">
        <f>F27+G27</f>
        <v>10012</v>
      </c>
      <c r="H28" s="126">
        <f>I28/$Y$27</f>
        <v>0.11453179023208629</v>
      </c>
      <c r="I28" s="132">
        <f>H27+I27</f>
        <v>16596</v>
      </c>
      <c r="J28" s="126">
        <f>K28/$Y$27</f>
        <v>0.13451757382524862</v>
      </c>
      <c r="K28" s="132">
        <f>J27+K27</f>
        <v>19492</v>
      </c>
      <c r="L28" s="126">
        <f>M28/$Y$27</f>
        <v>0.20143820348785049</v>
      </c>
      <c r="M28" s="132">
        <f>L27+M27</f>
        <v>29189</v>
      </c>
      <c r="N28" s="126">
        <f>O28/$Y$27</f>
        <v>0.26432855082365442</v>
      </c>
      <c r="O28" s="132">
        <f>N27+O27</f>
        <v>38302</v>
      </c>
      <c r="P28" s="126">
        <f>Q28/$Y$27</f>
        <v>7.7824475683733255E-2</v>
      </c>
      <c r="Q28" s="132">
        <f>P27+Q27</f>
        <v>11277</v>
      </c>
      <c r="R28" s="126">
        <f>S28/$Y$27</f>
        <v>6.2662608779666396E-3</v>
      </c>
      <c r="S28" s="132">
        <f>R27+S27</f>
        <v>908</v>
      </c>
      <c r="T28" s="133">
        <f>U28/$Y$27</f>
        <v>1.7252920919511673E-4</v>
      </c>
      <c r="U28" s="132">
        <f>T27+U27</f>
        <v>25</v>
      </c>
    </row>
    <row r="29" spans="1:26" ht="15.75" thickBot="1" x14ac:dyDescent="0.3">
      <c r="B29" s="302" t="s">
        <v>82</v>
      </c>
      <c r="C29" s="303"/>
      <c r="D29" s="302" t="s">
        <v>83</v>
      </c>
      <c r="E29" s="303"/>
      <c r="F29" s="302" t="s">
        <v>84</v>
      </c>
      <c r="G29" s="303"/>
      <c r="H29" s="302" t="s">
        <v>85</v>
      </c>
      <c r="I29" s="303"/>
      <c r="J29" s="302" t="s">
        <v>86</v>
      </c>
      <c r="K29" s="303"/>
      <c r="L29" s="302" t="s">
        <v>87</v>
      </c>
      <c r="M29" s="303"/>
      <c r="N29" s="302" t="s">
        <v>88</v>
      </c>
      <c r="O29" s="303"/>
      <c r="P29" s="302" t="s">
        <v>89</v>
      </c>
      <c r="Q29" s="303"/>
      <c r="R29" s="302" t="s">
        <v>90</v>
      </c>
      <c r="S29" s="303"/>
      <c r="T29" s="302" t="s">
        <v>91</v>
      </c>
      <c r="U29" s="304"/>
    </row>
    <row r="31" spans="1:26" ht="19.5" thickBot="1" x14ac:dyDescent="0.35">
      <c r="A31" s="59" t="s">
        <v>60</v>
      </c>
    </row>
    <row r="32" spans="1:26" s="15" customFormat="1" ht="21" customHeight="1" thickBot="1" x14ac:dyDescent="0.3">
      <c r="A32" s="300"/>
      <c r="B32" s="302" t="s">
        <v>82</v>
      </c>
      <c r="C32" s="303"/>
      <c r="D32" s="302" t="s">
        <v>83</v>
      </c>
      <c r="E32" s="303"/>
      <c r="F32" s="302" t="s">
        <v>84</v>
      </c>
      <c r="G32" s="303"/>
      <c r="H32" s="302" t="s">
        <v>85</v>
      </c>
      <c r="I32" s="303"/>
      <c r="J32" s="302" t="s">
        <v>86</v>
      </c>
      <c r="K32" s="303"/>
      <c r="L32" s="302" t="s">
        <v>87</v>
      </c>
      <c r="M32" s="303"/>
      <c r="N32" s="302" t="s">
        <v>88</v>
      </c>
      <c r="O32" s="303"/>
      <c r="P32" s="302" t="s">
        <v>89</v>
      </c>
      <c r="Q32" s="303"/>
      <c r="R32" s="302" t="s">
        <v>90</v>
      </c>
      <c r="S32" s="303"/>
      <c r="T32" s="302" t="s">
        <v>91</v>
      </c>
      <c r="U32" s="304"/>
      <c r="V32" s="307" t="s">
        <v>92</v>
      </c>
      <c r="W32" s="308" t="s">
        <v>28</v>
      </c>
      <c r="X32" s="309"/>
      <c r="Y32" s="310"/>
      <c r="Z32" s="14"/>
    </row>
    <row r="33" spans="1:26" s="15" customFormat="1" x14ac:dyDescent="0.25">
      <c r="A33" s="300"/>
      <c r="B33" s="289" t="s">
        <v>29</v>
      </c>
      <c r="C33" s="289" t="s">
        <v>30</v>
      </c>
      <c r="D33" s="289" t="s">
        <v>29</v>
      </c>
      <c r="E33" s="289" t="s">
        <v>30</v>
      </c>
      <c r="F33" s="289" t="s">
        <v>29</v>
      </c>
      <c r="G33" s="289" t="s">
        <v>30</v>
      </c>
      <c r="H33" s="289" t="s">
        <v>29</v>
      </c>
      <c r="I33" s="289" t="s">
        <v>30</v>
      </c>
      <c r="J33" s="289" t="s">
        <v>29</v>
      </c>
      <c r="K33" s="289" t="s">
        <v>30</v>
      </c>
      <c r="L33" s="289" t="s">
        <v>29</v>
      </c>
      <c r="M33" s="289" t="s">
        <v>30</v>
      </c>
      <c r="N33" s="289" t="s">
        <v>29</v>
      </c>
      <c r="O33" s="289" t="s">
        <v>30</v>
      </c>
      <c r="P33" s="289" t="s">
        <v>29</v>
      </c>
      <c r="Q33" s="289" t="s">
        <v>30</v>
      </c>
      <c r="R33" s="289" t="s">
        <v>29</v>
      </c>
      <c r="S33" s="289" t="s">
        <v>30</v>
      </c>
      <c r="T33" s="289" t="s">
        <v>29</v>
      </c>
      <c r="U33" s="292" t="s">
        <v>30</v>
      </c>
      <c r="V33" s="307"/>
      <c r="W33" s="294" t="s">
        <v>29</v>
      </c>
      <c r="X33" s="289" t="s">
        <v>30</v>
      </c>
      <c r="Y33" s="24" t="s">
        <v>29</v>
      </c>
      <c r="Z33" s="14"/>
    </row>
    <row r="34" spans="1:26" s="15" customFormat="1" x14ac:dyDescent="0.25">
      <c r="A34" s="300"/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3"/>
      <c r="V34" s="307"/>
      <c r="W34" s="295"/>
      <c r="X34" s="290"/>
      <c r="Y34" s="25" t="s">
        <v>32</v>
      </c>
      <c r="Z34" s="14"/>
    </row>
    <row r="35" spans="1:26" s="15" customFormat="1" ht="15.75" thickBot="1" x14ac:dyDescent="0.3">
      <c r="A35" s="301"/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86"/>
      <c r="V35" s="307"/>
      <c r="W35" s="296"/>
      <c r="X35" s="291"/>
      <c r="Y35" s="26" t="s">
        <v>30</v>
      </c>
      <c r="Z35" s="14"/>
    </row>
    <row r="36" spans="1:26" s="216" customFormat="1" hidden="1" x14ac:dyDescent="0.25">
      <c r="A36" s="115" t="s">
        <v>34</v>
      </c>
      <c r="B36" s="111">
        <v>26</v>
      </c>
      <c r="C36" s="111">
        <v>36</v>
      </c>
      <c r="D36" s="111">
        <v>20</v>
      </c>
      <c r="E36" s="111">
        <v>17</v>
      </c>
      <c r="F36" s="111">
        <v>36</v>
      </c>
      <c r="G36" s="111">
        <v>27</v>
      </c>
      <c r="H36" s="111">
        <v>73</v>
      </c>
      <c r="I36" s="111">
        <v>75</v>
      </c>
      <c r="J36" s="111">
        <v>80</v>
      </c>
      <c r="K36" s="111">
        <v>73</v>
      </c>
      <c r="L36" s="111">
        <v>116</v>
      </c>
      <c r="M36" s="111">
        <v>97</v>
      </c>
      <c r="N36" s="111">
        <v>232</v>
      </c>
      <c r="O36" s="111">
        <v>102</v>
      </c>
      <c r="P36" s="111">
        <v>9</v>
      </c>
      <c r="Q36" s="111">
        <v>1</v>
      </c>
      <c r="R36" s="112"/>
      <c r="S36" s="112"/>
      <c r="T36" s="112"/>
      <c r="U36" s="112"/>
      <c r="V36" s="113"/>
      <c r="W36" s="137">
        <v>592</v>
      </c>
      <c r="X36" s="111">
        <v>428</v>
      </c>
      <c r="Y36" s="138">
        <v>1020</v>
      </c>
      <c r="Z36" s="215"/>
    </row>
    <row r="37" spans="1:26" s="15" customFormat="1" hidden="1" x14ac:dyDescent="0.25">
      <c r="A37" s="12" t="s">
        <v>35</v>
      </c>
      <c r="B37" s="2">
        <v>26</v>
      </c>
      <c r="C37" s="2">
        <v>36</v>
      </c>
      <c r="D37" s="2">
        <v>20</v>
      </c>
      <c r="E37" s="2">
        <v>17</v>
      </c>
      <c r="F37" s="2">
        <v>36</v>
      </c>
      <c r="G37" s="2">
        <v>27</v>
      </c>
      <c r="H37" s="2">
        <v>73</v>
      </c>
      <c r="I37" s="2">
        <v>75</v>
      </c>
      <c r="J37" s="2">
        <v>80</v>
      </c>
      <c r="K37" s="2">
        <v>73</v>
      </c>
      <c r="L37" s="2">
        <v>116</v>
      </c>
      <c r="M37" s="2">
        <v>97</v>
      </c>
      <c r="N37" s="2">
        <v>232</v>
      </c>
      <c r="O37" s="2">
        <v>102</v>
      </c>
      <c r="P37" s="2">
        <v>9</v>
      </c>
      <c r="Q37" s="2">
        <v>1</v>
      </c>
      <c r="R37" s="3"/>
      <c r="S37" s="3"/>
      <c r="T37" s="3"/>
      <c r="U37" s="3"/>
      <c r="V37" s="4"/>
      <c r="W37" s="96">
        <v>592</v>
      </c>
      <c r="X37" s="2">
        <v>428</v>
      </c>
      <c r="Y37" s="5">
        <v>1020</v>
      </c>
      <c r="Z37" s="14"/>
    </row>
    <row r="38" spans="1:26" s="15" customFormat="1" ht="30" hidden="1" x14ac:dyDescent="0.25">
      <c r="A38" s="11" t="s">
        <v>36</v>
      </c>
      <c r="B38" s="7">
        <v>1</v>
      </c>
      <c r="C38" s="7">
        <v>1</v>
      </c>
      <c r="D38" s="7">
        <v>1</v>
      </c>
      <c r="E38" s="7">
        <v>1</v>
      </c>
      <c r="F38" s="7">
        <v>2</v>
      </c>
      <c r="G38" s="8"/>
      <c r="H38" s="7">
        <v>7</v>
      </c>
      <c r="I38" s="7">
        <v>5</v>
      </c>
      <c r="J38" s="7">
        <v>11</v>
      </c>
      <c r="K38" s="7">
        <v>9</v>
      </c>
      <c r="L38" s="7">
        <v>23</v>
      </c>
      <c r="M38" s="7">
        <v>12</v>
      </c>
      <c r="N38" s="7">
        <v>78</v>
      </c>
      <c r="O38" s="7">
        <v>28</v>
      </c>
      <c r="P38" s="7">
        <v>4</v>
      </c>
      <c r="Q38" s="8"/>
      <c r="R38" s="8"/>
      <c r="S38" s="8"/>
      <c r="T38" s="8"/>
      <c r="U38" s="8"/>
      <c r="V38" s="4"/>
      <c r="W38" s="97">
        <v>127</v>
      </c>
      <c r="X38" s="7">
        <v>56</v>
      </c>
      <c r="Y38" s="9">
        <v>183</v>
      </c>
      <c r="Z38" s="14"/>
    </row>
    <row r="39" spans="1:26" s="15" customFormat="1" ht="30" hidden="1" x14ac:dyDescent="0.25">
      <c r="A39" s="10" t="s">
        <v>37</v>
      </c>
      <c r="B39" s="2">
        <v>25</v>
      </c>
      <c r="C39" s="2">
        <v>35</v>
      </c>
      <c r="D39" s="2">
        <v>19</v>
      </c>
      <c r="E39" s="2">
        <v>16</v>
      </c>
      <c r="F39" s="2">
        <v>34</v>
      </c>
      <c r="G39" s="2">
        <v>27</v>
      </c>
      <c r="H39" s="2">
        <v>66</v>
      </c>
      <c r="I39" s="2">
        <v>70</v>
      </c>
      <c r="J39" s="2">
        <v>69</v>
      </c>
      <c r="K39" s="2">
        <v>64</v>
      </c>
      <c r="L39" s="2">
        <v>93</v>
      </c>
      <c r="M39" s="2">
        <v>84</v>
      </c>
      <c r="N39" s="2">
        <v>154</v>
      </c>
      <c r="O39" s="2">
        <v>73</v>
      </c>
      <c r="P39" s="2">
        <v>5</v>
      </c>
      <c r="Q39" s="2">
        <v>1</v>
      </c>
      <c r="R39" s="3"/>
      <c r="S39" s="3"/>
      <c r="T39" s="3"/>
      <c r="U39" s="3"/>
      <c r="V39" s="4"/>
      <c r="W39" s="96">
        <v>465</v>
      </c>
      <c r="X39" s="2">
        <v>370</v>
      </c>
      <c r="Y39" s="5">
        <v>835</v>
      </c>
      <c r="Z39" s="14"/>
    </row>
    <row r="40" spans="1:26" s="15" customFormat="1" ht="30" hidden="1" x14ac:dyDescent="0.25">
      <c r="A40" s="11" t="s">
        <v>38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7">
        <v>1</v>
      </c>
      <c r="N40" s="8"/>
      <c r="O40" s="7">
        <v>1</v>
      </c>
      <c r="P40" s="8"/>
      <c r="Q40" s="8"/>
      <c r="R40" s="8"/>
      <c r="S40" s="8"/>
      <c r="T40" s="8"/>
      <c r="U40" s="8"/>
      <c r="V40" s="4"/>
      <c r="W40" s="136"/>
      <c r="X40" s="7">
        <v>2</v>
      </c>
      <c r="Y40" s="9">
        <v>2</v>
      </c>
      <c r="Z40" s="14"/>
    </row>
    <row r="41" spans="1:26" s="114" customFormat="1" hidden="1" x14ac:dyDescent="0.25">
      <c r="A41" s="101" t="s">
        <v>39</v>
      </c>
      <c r="B41" s="139">
        <v>7</v>
      </c>
      <c r="C41" s="139">
        <v>4</v>
      </c>
      <c r="D41" s="139">
        <v>23</v>
      </c>
      <c r="E41" s="139">
        <v>24</v>
      </c>
      <c r="F41" s="139">
        <v>94</v>
      </c>
      <c r="G41" s="139">
        <v>80</v>
      </c>
      <c r="H41" s="139">
        <v>202</v>
      </c>
      <c r="I41" s="139">
        <v>162</v>
      </c>
      <c r="J41" s="139">
        <v>120</v>
      </c>
      <c r="K41" s="139">
        <v>76</v>
      </c>
      <c r="L41" s="139">
        <v>81</v>
      </c>
      <c r="M41" s="139">
        <v>57</v>
      </c>
      <c r="N41" s="139">
        <v>51</v>
      </c>
      <c r="O41" s="139">
        <v>12</v>
      </c>
      <c r="P41" s="139">
        <v>3</v>
      </c>
      <c r="Q41" s="140"/>
      <c r="R41" s="140"/>
      <c r="S41" s="140"/>
      <c r="T41" s="140"/>
      <c r="U41" s="140"/>
      <c r="V41" s="113"/>
      <c r="W41" s="141">
        <v>581</v>
      </c>
      <c r="X41" s="139">
        <v>415</v>
      </c>
      <c r="Y41" s="142">
        <v>996</v>
      </c>
    </row>
    <row r="42" spans="1:26" hidden="1" x14ac:dyDescent="0.25">
      <c r="A42" s="6" t="s">
        <v>40</v>
      </c>
      <c r="B42" s="7">
        <v>7</v>
      </c>
      <c r="C42" s="7">
        <v>4</v>
      </c>
      <c r="D42" s="7">
        <v>23</v>
      </c>
      <c r="E42" s="7">
        <v>24</v>
      </c>
      <c r="F42" s="7">
        <v>94</v>
      </c>
      <c r="G42" s="7">
        <v>80</v>
      </c>
      <c r="H42" s="7">
        <v>202</v>
      </c>
      <c r="I42" s="7">
        <v>162</v>
      </c>
      <c r="J42" s="7">
        <v>120</v>
      </c>
      <c r="K42" s="7">
        <v>76</v>
      </c>
      <c r="L42" s="7">
        <v>81</v>
      </c>
      <c r="M42" s="7">
        <v>57</v>
      </c>
      <c r="N42" s="7">
        <v>51</v>
      </c>
      <c r="O42" s="7">
        <v>12</v>
      </c>
      <c r="P42" s="7">
        <v>3</v>
      </c>
      <c r="Q42" s="8"/>
      <c r="R42" s="8"/>
      <c r="S42" s="8"/>
      <c r="T42" s="8"/>
      <c r="U42" s="8"/>
      <c r="V42" s="4"/>
      <c r="W42" s="97">
        <v>581</v>
      </c>
      <c r="X42" s="7">
        <v>415</v>
      </c>
      <c r="Y42" s="9">
        <v>996</v>
      </c>
    </row>
    <row r="43" spans="1:26" ht="30" hidden="1" x14ac:dyDescent="0.25">
      <c r="A43" s="10" t="s">
        <v>41</v>
      </c>
      <c r="B43" s="3"/>
      <c r="C43" s="3"/>
      <c r="D43" s="3"/>
      <c r="E43" s="3"/>
      <c r="F43" s="3"/>
      <c r="G43" s="3"/>
      <c r="H43" s="3"/>
      <c r="I43" s="3"/>
      <c r="J43" s="2">
        <v>43</v>
      </c>
      <c r="K43" s="2">
        <v>30</v>
      </c>
      <c r="L43" s="2">
        <v>39</v>
      </c>
      <c r="M43" s="2">
        <v>36</v>
      </c>
      <c r="N43" s="2">
        <v>15</v>
      </c>
      <c r="O43" s="2">
        <v>4</v>
      </c>
      <c r="P43" s="2">
        <v>1</v>
      </c>
      <c r="Q43" s="3"/>
      <c r="R43" s="3"/>
      <c r="S43" s="3"/>
      <c r="T43" s="3"/>
      <c r="U43" s="3"/>
      <c r="V43" s="4"/>
      <c r="W43" s="96">
        <v>98</v>
      </c>
      <c r="X43" s="2">
        <v>70</v>
      </c>
      <c r="Y43" s="5">
        <v>168</v>
      </c>
    </row>
    <row r="44" spans="1:26" ht="30" hidden="1" x14ac:dyDescent="0.25">
      <c r="A44" s="11" t="s">
        <v>42</v>
      </c>
      <c r="B44" s="7">
        <v>1</v>
      </c>
      <c r="C44" s="7">
        <v>1</v>
      </c>
      <c r="D44" s="7">
        <v>22</v>
      </c>
      <c r="E44" s="7">
        <v>22</v>
      </c>
      <c r="F44" s="7">
        <v>40</v>
      </c>
      <c r="G44" s="7">
        <v>53</v>
      </c>
      <c r="H44" s="7">
        <v>62</v>
      </c>
      <c r="I44" s="7">
        <v>94</v>
      </c>
      <c r="J44" s="7">
        <v>23</v>
      </c>
      <c r="K44" s="7">
        <v>21</v>
      </c>
      <c r="L44" s="7">
        <v>6</v>
      </c>
      <c r="M44" s="7">
        <v>14</v>
      </c>
      <c r="N44" s="7">
        <v>1</v>
      </c>
      <c r="O44" s="8"/>
      <c r="P44" s="8"/>
      <c r="Q44" s="8"/>
      <c r="R44" s="8"/>
      <c r="S44" s="8"/>
      <c r="T44" s="8"/>
      <c r="U44" s="8"/>
      <c r="V44" s="4"/>
      <c r="W44" s="97">
        <v>155</v>
      </c>
      <c r="X44" s="7">
        <v>205</v>
      </c>
      <c r="Y44" s="9">
        <v>360</v>
      </c>
    </row>
    <row r="45" spans="1:26" ht="30" hidden="1" x14ac:dyDescent="0.25">
      <c r="A45" s="10" t="s">
        <v>43</v>
      </c>
      <c r="B45" s="3"/>
      <c r="C45" s="3"/>
      <c r="D45" s="3"/>
      <c r="E45" s="3"/>
      <c r="F45" s="3"/>
      <c r="G45" s="2">
        <v>1</v>
      </c>
      <c r="H45" s="2">
        <v>13</v>
      </c>
      <c r="I45" s="2">
        <v>2</v>
      </c>
      <c r="J45" s="2">
        <v>38</v>
      </c>
      <c r="K45" s="2">
        <v>15</v>
      </c>
      <c r="L45" s="2">
        <v>26</v>
      </c>
      <c r="M45" s="2">
        <v>4</v>
      </c>
      <c r="N45" s="2">
        <v>28</v>
      </c>
      <c r="O45" s="2">
        <v>7</v>
      </c>
      <c r="P45" s="2">
        <v>1</v>
      </c>
      <c r="Q45" s="3"/>
      <c r="R45" s="3"/>
      <c r="S45" s="3"/>
      <c r="T45" s="3"/>
      <c r="U45" s="3"/>
      <c r="V45" s="4"/>
      <c r="W45" s="96">
        <v>106</v>
      </c>
      <c r="X45" s="2">
        <v>29</v>
      </c>
      <c r="Y45" s="5">
        <v>135</v>
      </c>
    </row>
    <row r="46" spans="1:26" ht="30" hidden="1" x14ac:dyDescent="0.25">
      <c r="A46" s="11" t="s">
        <v>44</v>
      </c>
      <c r="B46" s="7">
        <v>6</v>
      </c>
      <c r="C46" s="7">
        <v>3</v>
      </c>
      <c r="D46" s="7">
        <v>1</v>
      </c>
      <c r="E46" s="7">
        <v>2</v>
      </c>
      <c r="F46" s="7">
        <v>54</v>
      </c>
      <c r="G46" s="7">
        <v>26</v>
      </c>
      <c r="H46" s="7">
        <v>127</v>
      </c>
      <c r="I46" s="7">
        <v>66</v>
      </c>
      <c r="J46" s="7">
        <v>16</v>
      </c>
      <c r="K46" s="7">
        <v>10</v>
      </c>
      <c r="L46" s="7">
        <v>10</v>
      </c>
      <c r="M46" s="7">
        <v>3</v>
      </c>
      <c r="N46" s="7">
        <v>7</v>
      </c>
      <c r="O46" s="7">
        <v>1</v>
      </c>
      <c r="P46" s="7">
        <v>1</v>
      </c>
      <c r="Q46" s="8"/>
      <c r="R46" s="8"/>
      <c r="S46" s="8"/>
      <c r="T46" s="8"/>
      <c r="U46" s="8"/>
      <c r="V46" s="4"/>
      <c r="W46" s="97">
        <v>222</v>
      </c>
      <c r="X46" s="7">
        <v>111</v>
      </c>
      <c r="Y46" s="9">
        <v>333</v>
      </c>
    </row>
    <row r="47" spans="1:26" ht="30" x14ac:dyDescent="0.25">
      <c r="A47" s="1" t="s">
        <v>45</v>
      </c>
      <c r="B47" s="2">
        <v>180</v>
      </c>
      <c r="C47" s="2">
        <v>411</v>
      </c>
      <c r="D47" s="2">
        <v>1044</v>
      </c>
      <c r="E47" s="2">
        <v>1115</v>
      </c>
      <c r="F47" s="2">
        <v>1406</v>
      </c>
      <c r="G47" s="2">
        <v>2160</v>
      </c>
      <c r="H47" s="2">
        <v>2375</v>
      </c>
      <c r="I47" s="2">
        <v>3792</v>
      </c>
      <c r="J47" s="2">
        <v>2038</v>
      </c>
      <c r="K47" s="2">
        <v>3657</v>
      </c>
      <c r="L47" s="2">
        <v>3867</v>
      </c>
      <c r="M47" s="2">
        <v>4660</v>
      </c>
      <c r="N47" s="2">
        <v>3765</v>
      </c>
      <c r="O47" s="2">
        <v>5012</v>
      </c>
      <c r="P47" s="2">
        <v>1835</v>
      </c>
      <c r="Q47" s="2">
        <v>1810</v>
      </c>
      <c r="R47" s="2">
        <v>170</v>
      </c>
      <c r="S47" s="2">
        <v>139</v>
      </c>
      <c r="T47" s="2">
        <v>2</v>
      </c>
      <c r="U47" s="2">
        <v>3</v>
      </c>
      <c r="V47" s="4"/>
      <c r="W47" s="96">
        <v>16682</v>
      </c>
      <c r="X47" s="2">
        <v>22759</v>
      </c>
      <c r="Y47" s="5">
        <v>39441</v>
      </c>
    </row>
    <row r="48" spans="1:26" s="106" customFormat="1" x14ac:dyDescent="0.25">
      <c r="A48" s="98" t="s">
        <v>46</v>
      </c>
      <c r="B48" s="116">
        <v>107</v>
      </c>
      <c r="C48" s="116">
        <v>296</v>
      </c>
      <c r="D48" s="116">
        <v>214</v>
      </c>
      <c r="E48" s="116">
        <v>564</v>
      </c>
      <c r="F48" s="116">
        <v>372</v>
      </c>
      <c r="G48" s="116">
        <v>860</v>
      </c>
      <c r="H48" s="116">
        <v>1490</v>
      </c>
      <c r="I48" s="116">
        <v>2816</v>
      </c>
      <c r="J48" s="116">
        <v>1268</v>
      </c>
      <c r="K48" s="116">
        <v>2735</v>
      </c>
      <c r="L48" s="116">
        <v>2868</v>
      </c>
      <c r="M48" s="116">
        <v>3937</v>
      </c>
      <c r="N48" s="116">
        <v>3150</v>
      </c>
      <c r="O48" s="116">
        <v>4383</v>
      </c>
      <c r="P48" s="116">
        <v>1651</v>
      </c>
      <c r="Q48" s="116">
        <v>1659</v>
      </c>
      <c r="R48" s="116">
        <v>155</v>
      </c>
      <c r="S48" s="116">
        <v>131</v>
      </c>
      <c r="T48" s="116">
        <v>1</v>
      </c>
      <c r="U48" s="116">
        <v>3</v>
      </c>
      <c r="V48" s="103"/>
      <c r="W48" s="143">
        <v>11276</v>
      </c>
      <c r="X48" s="116">
        <v>17384</v>
      </c>
      <c r="Y48" s="144">
        <v>28660</v>
      </c>
    </row>
    <row r="49" spans="1:25" ht="30" x14ac:dyDescent="0.25">
      <c r="A49" s="10" t="s">
        <v>47</v>
      </c>
      <c r="B49" s="3"/>
      <c r="C49" s="2">
        <v>1</v>
      </c>
      <c r="D49" s="2">
        <v>2</v>
      </c>
      <c r="E49" s="2">
        <v>2</v>
      </c>
      <c r="F49" s="2">
        <v>66</v>
      </c>
      <c r="G49" s="2">
        <v>84</v>
      </c>
      <c r="H49" s="2">
        <v>234</v>
      </c>
      <c r="I49" s="2">
        <v>327</v>
      </c>
      <c r="J49" s="2">
        <v>289</v>
      </c>
      <c r="K49" s="2">
        <v>451</v>
      </c>
      <c r="L49" s="2">
        <v>705</v>
      </c>
      <c r="M49" s="2">
        <v>822</v>
      </c>
      <c r="N49" s="2">
        <v>624</v>
      </c>
      <c r="O49" s="2">
        <v>702</v>
      </c>
      <c r="P49" s="2">
        <v>395</v>
      </c>
      <c r="Q49" s="2">
        <v>380</v>
      </c>
      <c r="R49" s="2">
        <v>56</v>
      </c>
      <c r="S49" s="2">
        <v>47</v>
      </c>
      <c r="T49" s="3"/>
      <c r="U49" s="2">
        <v>2</v>
      </c>
      <c r="V49" s="4"/>
      <c r="W49" s="96">
        <v>2371</v>
      </c>
      <c r="X49" s="2">
        <v>2818</v>
      </c>
      <c r="Y49" s="5">
        <v>5189</v>
      </c>
    </row>
    <row r="50" spans="1:25" ht="30" x14ac:dyDescent="0.25">
      <c r="A50" s="11" t="s">
        <v>48</v>
      </c>
      <c r="B50" s="7">
        <v>2</v>
      </c>
      <c r="C50" s="7">
        <v>14</v>
      </c>
      <c r="D50" s="7">
        <v>15</v>
      </c>
      <c r="E50" s="7">
        <v>38</v>
      </c>
      <c r="F50" s="7">
        <v>85</v>
      </c>
      <c r="G50" s="7">
        <v>172</v>
      </c>
      <c r="H50" s="7">
        <v>542</v>
      </c>
      <c r="I50" s="7">
        <v>1153</v>
      </c>
      <c r="J50" s="7">
        <v>298</v>
      </c>
      <c r="K50" s="7">
        <v>559</v>
      </c>
      <c r="L50" s="7">
        <v>1036</v>
      </c>
      <c r="M50" s="7">
        <v>1302</v>
      </c>
      <c r="N50" s="7">
        <v>1327</v>
      </c>
      <c r="O50" s="7">
        <v>1700</v>
      </c>
      <c r="P50" s="7">
        <v>754</v>
      </c>
      <c r="Q50" s="7">
        <v>767</v>
      </c>
      <c r="R50" s="7">
        <v>49</v>
      </c>
      <c r="S50" s="7">
        <v>34</v>
      </c>
      <c r="T50" s="8"/>
      <c r="U50" s="8"/>
      <c r="V50" s="4"/>
      <c r="W50" s="97">
        <v>4108</v>
      </c>
      <c r="X50" s="7">
        <v>5739</v>
      </c>
      <c r="Y50" s="9">
        <v>9847</v>
      </c>
    </row>
    <row r="51" spans="1:25" ht="30" x14ac:dyDescent="0.25">
      <c r="A51" s="10" t="s">
        <v>49</v>
      </c>
      <c r="B51" s="2">
        <v>50</v>
      </c>
      <c r="C51" s="2">
        <v>117</v>
      </c>
      <c r="D51" s="2">
        <v>53</v>
      </c>
      <c r="E51" s="2">
        <v>118</v>
      </c>
      <c r="F51" s="2">
        <v>98</v>
      </c>
      <c r="G51" s="2">
        <v>258</v>
      </c>
      <c r="H51" s="2">
        <v>382</v>
      </c>
      <c r="I51" s="2">
        <v>764</v>
      </c>
      <c r="J51" s="2">
        <v>431</v>
      </c>
      <c r="K51" s="2">
        <v>1211</v>
      </c>
      <c r="L51" s="2">
        <v>715</v>
      </c>
      <c r="M51" s="2">
        <v>1234</v>
      </c>
      <c r="N51" s="2">
        <v>753</v>
      </c>
      <c r="O51" s="2">
        <v>1313</v>
      </c>
      <c r="P51" s="2">
        <v>375</v>
      </c>
      <c r="Q51" s="2">
        <v>359</v>
      </c>
      <c r="R51" s="2">
        <v>35</v>
      </c>
      <c r="S51" s="2">
        <v>41</v>
      </c>
      <c r="T51" s="2">
        <v>1</v>
      </c>
      <c r="U51" s="2">
        <v>1</v>
      </c>
      <c r="V51" s="4"/>
      <c r="W51" s="96">
        <v>2893</v>
      </c>
      <c r="X51" s="2">
        <v>5416</v>
      </c>
      <c r="Y51" s="5">
        <v>8309</v>
      </c>
    </row>
    <row r="52" spans="1:25" ht="30" x14ac:dyDescent="0.25">
      <c r="A52" s="11" t="s">
        <v>50</v>
      </c>
      <c r="B52" s="7">
        <v>18</v>
      </c>
      <c r="C52" s="7">
        <v>42</v>
      </c>
      <c r="D52" s="7">
        <v>94</v>
      </c>
      <c r="E52" s="7">
        <v>337</v>
      </c>
      <c r="F52" s="7">
        <v>106</v>
      </c>
      <c r="G52" s="7">
        <v>308</v>
      </c>
      <c r="H52" s="7">
        <v>266</v>
      </c>
      <c r="I52" s="7">
        <v>494</v>
      </c>
      <c r="J52" s="7">
        <v>237</v>
      </c>
      <c r="K52" s="7">
        <v>488</v>
      </c>
      <c r="L52" s="7">
        <v>380</v>
      </c>
      <c r="M52" s="7">
        <v>538</v>
      </c>
      <c r="N52" s="7">
        <v>419</v>
      </c>
      <c r="O52" s="7">
        <v>633</v>
      </c>
      <c r="P52" s="7">
        <v>118</v>
      </c>
      <c r="Q52" s="7">
        <v>145</v>
      </c>
      <c r="R52" s="7">
        <v>15</v>
      </c>
      <c r="S52" s="7">
        <v>9</v>
      </c>
      <c r="T52" s="8"/>
      <c r="U52" s="8"/>
      <c r="V52" s="4"/>
      <c r="W52" s="97">
        <v>1653</v>
      </c>
      <c r="X52" s="7">
        <v>2994</v>
      </c>
      <c r="Y52" s="9">
        <v>4647</v>
      </c>
    </row>
    <row r="53" spans="1:25" ht="30" x14ac:dyDescent="0.25">
      <c r="A53" s="10" t="s">
        <v>51</v>
      </c>
      <c r="B53" s="2">
        <v>37</v>
      </c>
      <c r="C53" s="2">
        <v>122</v>
      </c>
      <c r="D53" s="2">
        <v>50</v>
      </c>
      <c r="E53" s="2">
        <v>69</v>
      </c>
      <c r="F53" s="2">
        <v>17</v>
      </c>
      <c r="G53" s="2">
        <v>38</v>
      </c>
      <c r="H53" s="2">
        <v>66</v>
      </c>
      <c r="I53" s="2">
        <v>78</v>
      </c>
      <c r="J53" s="2">
        <v>13</v>
      </c>
      <c r="K53" s="2">
        <v>26</v>
      </c>
      <c r="L53" s="2">
        <v>32</v>
      </c>
      <c r="M53" s="2">
        <v>41</v>
      </c>
      <c r="N53" s="2">
        <v>27</v>
      </c>
      <c r="O53" s="2">
        <v>35</v>
      </c>
      <c r="P53" s="2">
        <v>9</v>
      </c>
      <c r="Q53" s="2">
        <v>8</v>
      </c>
      <c r="R53" s="3"/>
      <c r="S53" s="3"/>
      <c r="T53" s="3"/>
      <c r="U53" s="3"/>
      <c r="V53" s="4"/>
      <c r="W53" s="96">
        <v>251</v>
      </c>
      <c r="X53" s="2">
        <v>417</v>
      </c>
      <c r="Y53" s="5">
        <v>668</v>
      </c>
    </row>
    <row r="54" spans="1:25" s="106" customFormat="1" x14ac:dyDescent="0.25">
      <c r="A54" s="98" t="s">
        <v>52</v>
      </c>
      <c r="B54" s="116">
        <v>54</v>
      </c>
      <c r="C54" s="116">
        <v>107</v>
      </c>
      <c r="D54" s="116">
        <v>330</v>
      </c>
      <c r="E54" s="116">
        <v>360</v>
      </c>
      <c r="F54" s="116">
        <v>715</v>
      </c>
      <c r="G54" s="116">
        <v>1146</v>
      </c>
      <c r="H54" s="116">
        <v>755</v>
      </c>
      <c r="I54" s="116">
        <v>894</v>
      </c>
      <c r="J54" s="116">
        <v>666</v>
      </c>
      <c r="K54" s="116">
        <v>864</v>
      </c>
      <c r="L54" s="116">
        <v>884</v>
      </c>
      <c r="M54" s="116">
        <v>664</v>
      </c>
      <c r="N54" s="116">
        <v>529</v>
      </c>
      <c r="O54" s="116">
        <v>587</v>
      </c>
      <c r="P54" s="116">
        <v>146</v>
      </c>
      <c r="Q54" s="116">
        <v>142</v>
      </c>
      <c r="R54" s="116">
        <v>13</v>
      </c>
      <c r="S54" s="116">
        <v>7</v>
      </c>
      <c r="T54" s="116">
        <v>1</v>
      </c>
      <c r="U54" s="117"/>
      <c r="V54" s="103"/>
      <c r="W54" s="143">
        <v>4093</v>
      </c>
      <c r="X54" s="116">
        <v>4771</v>
      </c>
      <c r="Y54" s="144">
        <v>8864</v>
      </c>
    </row>
    <row r="55" spans="1:25" ht="30" x14ac:dyDescent="0.25">
      <c r="A55" s="10" t="s">
        <v>53</v>
      </c>
      <c r="B55" s="2">
        <v>3</v>
      </c>
      <c r="C55" s="2">
        <v>5</v>
      </c>
      <c r="D55" s="2">
        <v>128</v>
      </c>
      <c r="E55" s="2">
        <v>162</v>
      </c>
      <c r="F55" s="2">
        <v>454</v>
      </c>
      <c r="G55" s="2">
        <v>831</v>
      </c>
      <c r="H55" s="2">
        <v>521</v>
      </c>
      <c r="I55" s="2">
        <v>794</v>
      </c>
      <c r="J55" s="2">
        <v>567</v>
      </c>
      <c r="K55" s="2">
        <v>769</v>
      </c>
      <c r="L55" s="2">
        <v>722</v>
      </c>
      <c r="M55" s="2">
        <v>577</v>
      </c>
      <c r="N55" s="2">
        <v>433</v>
      </c>
      <c r="O55" s="2">
        <v>520</v>
      </c>
      <c r="P55" s="2">
        <v>114</v>
      </c>
      <c r="Q55" s="2">
        <v>126</v>
      </c>
      <c r="R55" s="2">
        <v>13</v>
      </c>
      <c r="S55" s="2">
        <v>6</v>
      </c>
      <c r="T55" s="2">
        <v>1</v>
      </c>
      <c r="U55" s="3"/>
      <c r="V55" s="4"/>
      <c r="W55" s="96">
        <v>2956</v>
      </c>
      <c r="X55" s="2">
        <v>3790</v>
      </c>
      <c r="Y55" s="5">
        <v>6746</v>
      </c>
    </row>
    <row r="56" spans="1:25" ht="30" x14ac:dyDescent="0.25">
      <c r="A56" s="11" t="s">
        <v>54</v>
      </c>
      <c r="B56" s="7">
        <v>22</v>
      </c>
      <c r="C56" s="7">
        <v>63</v>
      </c>
      <c r="D56" s="7">
        <v>116</v>
      </c>
      <c r="E56" s="7">
        <v>144</v>
      </c>
      <c r="F56" s="7">
        <v>217</v>
      </c>
      <c r="G56" s="7">
        <v>289</v>
      </c>
      <c r="H56" s="7">
        <v>111</v>
      </c>
      <c r="I56" s="7">
        <v>77</v>
      </c>
      <c r="J56" s="7">
        <v>66</v>
      </c>
      <c r="K56" s="7">
        <v>80</v>
      </c>
      <c r="L56" s="7">
        <v>132</v>
      </c>
      <c r="M56" s="7">
        <v>71</v>
      </c>
      <c r="N56" s="7">
        <v>71</v>
      </c>
      <c r="O56" s="7">
        <v>49</v>
      </c>
      <c r="P56" s="7">
        <v>23</v>
      </c>
      <c r="Q56" s="7">
        <v>14</v>
      </c>
      <c r="R56" s="8"/>
      <c r="S56" s="8"/>
      <c r="T56" s="8"/>
      <c r="U56" s="8"/>
      <c r="V56" s="4"/>
      <c r="W56" s="97">
        <v>758</v>
      </c>
      <c r="X56" s="7">
        <v>787</v>
      </c>
      <c r="Y56" s="9">
        <v>1545</v>
      </c>
    </row>
    <row r="57" spans="1:25" ht="30" x14ac:dyDescent="0.25">
      <c r="A57" s="10" t="s">
        <v>55</v>
      </c>
      <c r="B57" s="2">
        <v>29</v>
      </c>
      <c r="C57" s="2">
        <v>39</v>
      </c>
      <c r="D57" s="2">
        <v>86</v>
      </c>
      <c r="E57" s="2">
        <v>54</v>
      </c>
      <c r="F57" s="2">
        <v>44</v>
      </c>
      <c r="G57" s="2">
        <v>26</v>
      </c>
      <c r="H57" s="2">
        <v>123</v>
      </c>
      <c r="I57" s="2">
        <v>23</v>
      </c>
      <c r="J57" s="2">
        <v>33</v>
      </c>
      <c r="K57" s="2">
        <v>15</v>
      </c>
      <c r="L57" s="2">
        <v>30</v>
      </c>
      <c r="M57" s="2">
        <v>16</v>
      </c>
      <c r="N57" s="2">
        <v>25</v>
      </c>
      <c r="O57" s="2">
        <v>18</v>
      </c>
      <c r="P57" s="2">
        <v>9</v>
      </c>
      <c r="Q57" s="2">
        <v>2</v>
      </c>
      <c r="R57" s="3"/>
      <c r="S57" s="2">
        <v>1</v>
      </c>
      <c r="T57" s="3"/>
      <c r="U57" s="3"/>
      <c r="V57" s="4"/>
      <c r="W57" s="96">
        <v>379</v>
      </c>
      <c r="X57" s="2">
        <v>194</v>
      </c>
      <c r="Y57" s="5">
        <v>573</v>
      </c>
    </row>
    <row r="58" spans="1:25" s="106" customFormat="1" x14ac:dyDescent="0.25">
      <c r="A58" s="98" t="s">
        <v>56</v>
      </c>
      <c r="B58" s="116">
        <v>19</v>
      </c>
      <c r="C58" s="116">
        <v>8</v>
      </c>
      <c r="D58" s="116">
        <v>500</v>
      </c>
      <c r="E58" s="116">
        <v>191</v>
      </c>
      <c r="F58" s="116">
        <v>319</v>
      </c>
      <c r="G58" s="116">
        <v>154</v>
      </c>
      <c r="H58" s="116">
        <v>130</v>
      </c>
      <c r="I58" s="116">
        <v>82</v>
      </c>
      <c r="J58" s="116">
        <v>104</v>
      </c>
      <c r="K58" s="116">
        <v>58</v>
      </c>
      <c r="L58" s="116">
        <v>115</v>
      </c>
      <c r="M58" s="116">
        <v>59</v>
      </c>
      <c r="N58" s="116">
        <v>86</v>
      </c>
      <c r="O58" s="116">
        <v>42</v>
      </c>
      <c r="P58" s="116">
        <v>38</v>
      </c>
      <c r="Q58" s="116">
        <v>9</v>
      </c>
      <c r="R58" s="116">
        <v>2</v>
      </c>
      <c r="S58" s="116">
        <v>1</v>
      </c>
      <c r="T58" s="117"/>
      <c r="U58" s="117"/>
      <c r="V58" s="103"/>
      <c r="W58" s="143">
        <v>1313</v>
      </c>
      <c r="X58" s="116">
        <v>604</v>
      </c>
      <c r="Y58" s="144">
        <v>1917</v>
      </c>
    </row>
    <row r="59" spans="1:25" ht="30" x14ac:dyDescent="0.25">
      <c r="A59" s="10" t="s">
        <v>57</v>
      </c>
      <c r="B59" s="3"/>
      <c r="C59" s="3"/>
      <c r="D59" s="2">
        <v>27</v>
      </c>
      <c r="E59" s="2">
        <v>22</v>
      </c>
      <c r="F59" s="2">
        <v>140</v>
      </c>
      <c r="G59" s="2">
        <v>92</v>
      </c>
      <c r="H59" s="2">
        <v>21</v>
      </c>
      <c r="I59" s="2">
        <v>31</v>
      </c>
      <c r="J59" s="2">
        <v>36</v>
      </c>
      <c r="K59" s="2">
        <v>31</v>
      </c>
      <c r="L59" s="2">
        <v>50</v>
      </c>
      <c r="M59" s="2">
        <v>30</v>
      </c>
      <c r="N59" s="2">
        <v>45</v>
      </c>
      <c r="O59" s="2">
        <v>31</v>
      </c>
      <c r="P59" s="2">
        <v>21</v>
      </c>
      <c r="Q59" s="2">
        <v>4</v>
      </c>
      <c r="R59" s="2">
        <v>1</v>
      </c>
      <c r="S59" s="2">
        <v>1</v>
      </c>
      <c r="T59" s="3"/>
      <c r="U59" s="3"/>
      <c r="V59" s="4"/>
      <c r="W59" s="96">
        <v>341</v>
      </c>
      <c r="X59" s="2">
        <v>242</v>
      </c>
      <c r="Y59" s="5">
        <v>583</v>
      </c>
    </row>
    <row r="60" spans="1:25" ht="30" x14ac:dyDescent="0.25">
      <c r="A60" s="11" t="s">
        <v>58</v>
      </c>
      <c r="B60" s="7">
        <v>6</v>
      </c>
      <c r="C60" s="7">
        <v>2</v>
      </c>
      <c r="D60" s="7">
        <v>387</v>
      </c>
      <c r="E60" s="7">
        <v>159</v>
      </c>
      <c r="F60" s="7">
        <v>134</v>
      </c>
      <c r="G60" s="7">
        <v>55</v>
      </c>
      <c r="H60" s="7">
        <v>101</v>
      </c>
      <c r="I60" s="7">
        <v>50</v>
      </c>
      <c r="J60" s="7">
        <v>62</v>
      </c>
      <c r="K60" s="7">
        <v>23</v>
      </c>
      <c r="L60" s="7">
        <v>60</v>
      </c>
      <c r="M60" s="7">
        <v>28</v>
      </c>
      <c r="N60" s="7">
        <v>36</v>
      </c>
      <c r="O60" s="7">
        <v>11</v>
      </c>
      <c r="P60" s="7">
        <v>14</v>
      </c>
      <c r="Q60" s="7">
        <v>4</v>
      </c>
      <c r="R60" s="7">
        <v>1</v>
      </c>
      <c r="S60" s="8"/>
      <c r="T60" s="8"/>
      <c r="U60" s="8"/>
      <c r="V60" s="4"/>
      <c r="W60" s="97">
        <v>801</v>
      </c>
      <c r="X60" s="7">
        <v>332</v>
      </c>
      <c r="Y60" s="9">
        <v>1133</v>
      </c>
    </row>
    <row r="61" spans="1:25" ht="30" x14ac:dyDescent="0.25">
      <c r="A61" s="10" t="s">
        <v>59</v>
      </c>
      <c r="B61" s="2">
        <v>13</v>
      </c>
      <c r="C61" s="2">
        <v>6</v>
      </c>
      <c r="D61" s="2">
        <v>86</v>
      </c>
      <c r="E61" s="2">
        <v>10</v>
      </c>
      <c r="F61" s="2">
        <v>45</v>
      </c>
      <c r="G61" s="2">
        <v>7</v>
      </c>
      <c r="H61" s="2">
        <v>8</v>
      </c>
      <c r="I61" s="2">
        <v>1</v>
      </c>
      <c r="J61" s="2">
        <v>6</v>
      </c>
      <c r="K61" s="2">
        <v>4</v>
      </c>
      <c r="L61" s="2">
        <v>5</v>
      </c>
      <c r="M61" s="2">
        <v>1</v>
      </c>
      <c r="N61" s="2">
        <v>5</v>
      </c>
      <c r="O61" s="3"/>
      <c r="P61" s="2">
        <v>3</v>
      </c>
      <c r="Q61" s="2">
        <v>1</v>
      </c>
      <c r="R61" s="3"/>
      <c r="S61" s="3"/>
      <c r="T61" s="3"/>
      <c r="U61" s="3"/>
      <c r="V61" s="4"/>
      <c r="W61" s="96">
        <v>171</v>
      </c>
      <c r="X61" s="2">
        <v>30</v>
      </c>
      <c r="Y61" s="5">
        <v>201</v>
      </c>
    </row>
    <row r="62" spans="1:25" ht="15.75" thickBot="1" x14ac:dyDescent="0.3"/>
    <row r="63" spans="1:25" s="106" customFormat="1" ht="36.75" thickBot="1" x14ac:dyDescent="0.3">
      <c r="A63" s="145" t="s">
        <v>61</v>
      </c>
      <c r="B63" s="121">
        <f>B48+B54+B58</f>
        <v>180</v>
      </c>
      <c r="C63" s="121">
        <f t="shared" ref="C63:Y63" si="1">C48+C54+C58</f>
        <v>411</v>
      </c>
      <c r="D63" s="121">
        <f t="shared" si="1"/>
        <v>1044</v>
      </c>
      <c r="E63" s="121">
        <f t="shared" si="1"/>
        <v>1115</v>
      </c>
      <c r="F63" s="121">
        <f t="shared" si="1"/>
        <v>1406</v>
      </c>
      <c r="G63" s="121">
        <f t="shared" si="1"/>
        <v>2160</v>
      </c>
      <c r="H63" s="121">
        <f t="shared" si="1"/>
        <v>2375</v>
      </c>
      <c r="I63" s="121">
        <f t="shared" si="1"/>
        <v>3792</v>
      </c>
      <c r="J63" s="121">
        <f t="shared" si="1"/>
        <v>2038</v>
      </c>
      <c r="K63" s="121">
        <f t="shared" si="1"/>
        <v>3657</v>
      </c>
      <c r="L63" s="121">
        <f t="shared" si="1"/>
        <v>3867</v>
      </c>
      <c r="M63" s="121">
        <f t="shared" si="1"/>
        <v>4660</v>
      </c>
      <c r="N63" s="121">
        <f t="shared" si="1"/>
        <v>3765</v>
      </c>
      <c r="O63" s="121">
        <f t="shared" si="1"/>
        <v>5012</v>
      </c>
      <c r="P63" s="121">
        <f t="shared" si="1"/>
        <v>1835</v>
      </c>
      <c r="Q63" s="121">
        <f t="shared" si="1"/>
        <v>1810</v>
      </c>
      <c r="R63" s="121">
        <f t="shared" si="1"/>
        <v>170</v>
      </c>
      <c r="S63" s="121">
        <f t="shared" si="1"/>
        <v>139</v>
      </c>
      <c r="T63" s="121">
        <f t="shared" si="1"/>
        <v>2</v>
      </c>
      <c r="U63" s="121">
        <f t="shared" si="1"/>
        <v>3</v>
      </c>
      <c r="V63" s="121">
        <f t="shared" si="1"/>
        <v>0</v>
      </c>
      <c r="W63" s="121">
        <f t="shared" si="1"/>
        <v>16682</v>
      </c>
      <c r="X63" s="121">
        <f t="shared" si="1"/>
        <v>22759</v>
      </c>
      <c r="Y63" s="146">
        <f t="shared" si="1"/>
        <v>39441</v>
      </c>
    </row>
    <row r="64" spans="1:25" ht="15.75" thickBot="1" x14ac:dyDescent="0.3">
      <c r="A64" s="123" t="s">
        <v>94</v>
      </c>
      <c r="B64" s="126">
        <f>C64/$Y$63</f>
        <v>1.498440708906975E-2</v>
      </c>
      <c r="C64" s="132">
        <f>B63+C63</f>
        <v>591</v>
      </c>
      <c r="D64" s="126">
        <f>E64/$Y$63</f>
        <v>5.4739991379528917E-2</v>
      </c>
      <c r="E64" s="132">
        <f>D63+E63</f>
        <v>2159</v>
      </c>
      <c r="F64" s="126">
        <f>G64/$Y$63</f>
        <v>9.0413529068735579E-2</v>
      </c>
      <c r="G64" s="132">
        <f>F63+G63</f>
        <v>3566</v>
      </c>
      <c r="H64" s="126">
        <f>I64/$Y$63</f>
        <v>0.156360132856672</v>
      </c>
      <c r="I64" s="132">
        <f>H63+I63</f>
        <v>6167</v>
      </c>
      <c r="J64" s="126">
        <f>K64/$Y$63</f>
        <v>0.14439289064678887</v>
      </c>
      <c r="K64" s="132">
        <f>J63+K63</f>
        <v>5695</v>
      </c>
      <c r="L64" s="126">
        <f>M64/$Y$63</f>
        <v>0.21619634390608758</v>
      </c>
      <c r="M64" s="132">
        <f>L63+M63</f>
        <v>8527</v>
      </c>
      <c r="N64" s="126">
        <f>O64/$Y$63</f>
        <v>0.22253492558505109</v>
      </c>
      <c r="O64" s="132">
        <f>N63+O63</f>
        <v>8777</v>
      </c>
      <c r="P64" s="126">
        <f>Q64/$Y$63</f>
        <v>9.2416520879288047E-2</v>
      </c>
      <c r="Q64" s="132">
        <f>P63+Q63</f>
        <v>3645</v>
      </c>
      <c r="R64" s="126">
        <f>S64/$Y$63</f>
        <v>7.8344869551989042E-3</v>
      </c>
      <c r="S64" s="132">
        <f>R63+S63</f>
        <v>309</v>
      </c>
      <c r="T64" s="133">
        <f>U64/$Y$63</f>
        <v>1.2677163357927029E-4</v>
      </c>
      <c r="U64" s="132">
        <f>T63+U63</f>
        <v>5</v>
      </c>
    </row>
    <row r="65" spans="1:26" ht="15.75" thickBot="1" x14ac:dyDescent="0.3">
      <c r="B65" s="302" t="s">
        <v>82</v>
      </c>
      <c r="C65" s="303"/>
      <c r="D65" s="302" t="s">
        <v>83</v>
      </c>
      <c r="E65" s="303"/>
      <c r="F65" s="302" t="s">
        <v>84</v>
      </c>
      <c r="G65" s="303"/>
      <c r="H65" s="302" t="s">
        <v>85</v>
      </c>
      <c r="I65" s="303"/>
      <c r="J65" s="302" t="s">
        <v>86</v>
      </c>
      <c r="K65" s="303"/>
      <c r="L65" s="302" t="s">
        <v>87</v>
      </c>
      <c r="M65" s="303"/>
      <c r="N65" s="302" t="s">
        <v>88</v>
      </c>
      <c r="O65" s="303"/>
      <c r="P65" s="302" t="s">
        <v>89</v>
      </c>
      <c r="Q65" s="303"/>
      <c r="R65" s="302" t="s">
        <v>90</v>
      </c>
      <c r="S65" s="303"/>
      <c r="T65" s="302" t="s">
        <v>91</v>
      </c>
      <c r="U65" s="304"/>
    </row>
    <row r="66" spans="1:26" ht="18.75" x14ac:dyDescent="0.3">
      <c r="A66" s="59" t="s">
        <v>81</v>
      </c>
    </row>
    <row r="67" spans="1:26" s="15" customFormat="1" ht="15.75" thickBot="1" x14ac:dyDescent="0.3">
      <c r="A67" s="300"/>
      <c r="B67" s="302" t="s">
        <v>82</v>
      </c>
      <c r="C67" s="303"/>
      <c r="D67" s="302" t="s">
        <v>83</v>
      </c>
      <c r="E67" s="303"/>
      <c r="F67" s="302" t="s">
        <v>84</v>
      </c>
      <c r="G67" s="303"/>
      <c r="H67" s="302" t="s">
        <v>85</v>
      </c>
      <c r="I67" s="303"/>
      <c r="J67" s="302" t="s">
        <v>86</v>
      </c>
      <c r="K67" s="303"/>
      <c r="L67" s="302" t="s">
        <v>87</v>
      </c>
      <c r="M67" s="303"/>
      <c r="N67" s="302" t="s">
        <v>88</v>
      </c>
      <c r="O67" s="303"/>
      <c r="P67" s="302" t="s">
        <v>89</v>
      </c>
      <c r="Q67" s="303"/>
      <c r="R67" s="302" t="s">
        <v>90</v>
      </c>
      <c r="S67" s="303"/>
      <c r="T67" s="302" t="s">
        <v>91</v>
      </c>
      <c r="U67" s="304"/>
      <c r="V67" s="307" t="s">
        <v>92</v>
      </c>
      <c r="W67" s="304" t="s">
        <v>28</v>
      </c>
      <c r="X67" s="304"/>
      <c r="Y67" s="304"/>
      <c r="Z67" s="14"/>
    </row>
    <row r="68" spans="1:26" s="15" customFormat="1" x14ac:dyDescent="0.25">
      <c r="A68" s="300"/>
      <c r="B68" s="289" t="s">
        <v>29</v>
      </c>
      <c r="C68" s="289" t="s">
        <v>30</v>
      </c>
      <c r="D68" s="289" t="s">
        <v>29</v>
      </c>
      <c r="E68" s="289" t="s">
        <v>30</v>
      </c>
      <c r="F68" s="289" t="s">
        <v>29</v>
      </c>
      <c r="G68" s="289" t="s">
        <v>30</v>
      </c>
      <c r="H68" s="289" t="s">
        <v>29</v>
      </c>
      <c r="I68" s="289" t="s">
        <v>30</v>
      </c>
      <c r="J68" s="289" t="s">
        <v>29</v>
      </c>
      <c r="K68" s="289" t="s">
        <v>30</v>
      </c>
      <c r="L68" s="289" t="s">
        <v>29</v>
      </c>
      <c r="M68" s="289" t="s">
        <v>30</v>
      </c>
      <c r="N68" s="289" t="s">
        <v>29</v>
      </c>
      <c r="O68" s="289" t="s">
        <v>30</v>
      </c>
      <c r="P68" s="289" t="s">
        <v>29</v>
      </c>
      <c r="Q68" s="289" t="s">
        <v>30</v>
      </c>
      <c r="R68" s="289" t="s">
        <v>29</v>
      </c>
      <c r="S68" s="289" t="s">
        <v>30</v>
      </c>
      <c r="T68" s="289" t="s">
        <v>29</v>
      </c>
      <c r="U68" s="292" t="s">
        <v>30</v>
      </c>
      <c r="V68" s="307"/>
      <c r="W68" s="305" t="s">
        <v>29</v>
      </c>
      <c r="X68" s="289" t="s">
        <v>30</v>
      </c>
      <c r="Y68" s="17" t="s">
        <v>29</v>
      </c>
      <c r="Z68" s="14"/>
    </row>
    <row r="69" spans="1:26" s="15" customFormat="1" x14ac:dyDescent="0.25">
      <c r="A69" s="300"/>
      <c r="B69" s="290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3"/>
      <c r="V69" s="307"/>
      <c r="W69" s="306"/>
      <c r="X69" s="290"/>
      <c r="Y69" s="19" t="s">
        <v>32</v>
      </c>
      <c r="Z69" s="14"/>
    </row>
    <row r="70" spans="1:26" s="15" customFormat="1" ht="15.75" thickBot="1" x14ac:dyDescent="0.3">
      <c r="A70" s="301"/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86"/>
      <c r="V70" s="307"/>
      <c r="W70" s="287"/>
      <c r="X70" s="291"/>
      <c r="Y70" s="21" t="s">
        <v>30</v>
      </c>
      <c r="Z70" s="14"/>
    </row>
    <row r="71" spans="1:26" s="15" customFormat="1" ht="45" x14ac:dyDescent="0.25">
      <c r="A71" s="10" t="s">
        <v>62</v>
      </c>
      <c r="B71" s="3"/>
      <c r="C71" s="3"/>
      <c r="D71" s="2">
        <v>32</v>
      </c>
      <c r="E71" s="2">
        <v>5</v>
      </c>
      <c r="F71" s="2">
        <v>86</v>
      </c>
      <c r="G71" s="2">
        <v>42</v>
      </c>
      <c r="H71" s="2">
        <v>239</v>
      </c>
      <c r="I71" s="2">
        <v>85</v>
      </c>
      <c r="J71" s="2">
        <v>57</v>
      </c>
      <c r="K71" s="2">
        <v>28</v>
      </c>
      <c r="L71" s="2">
        <v>66</v>
      </c>
      <c r="M71" s="2">
        <v>44</v>
      </c>
      <c r="N71" s="2">
        <v>46</v>
      </c>
      <c r="O71" s="2">
        <v>30</v>
      </c>
      <c r="P71" s="2">
        <v>59</v>
      </c>
      <c r="Q71" s="2">
        <v>37</v>
      </c>
      <c r="R71" s="3"/>
      <c r="S71" s="3"/>
      <c r="T71" s="3"/>
      <c r="U71" s="3"/>
      <c r="V71" s="4"/>
      <c r="W71" s="96">
        <v>585</v>
      </c>
      <c r="X71" s="2">
        <v>271</v>
      </c>
      <c r="Y71" s="5">
        <v>856</v>
      </c>
      <c r="Z71" s="14"/>
    </row>
    <row r="72" spans="1:26" s="15" customFormat="1" ht="45" x14ac:dyDescent="0.25">
      <c r="A72" s="11" t="s">
        <v>63</v>
      </c>
      <c r="B72" s="8"/>
      <c r="C72" s="8"/>
      <c r="D72" s="7">
        <v>32</v>
      </c>
      <c r="E72" s="7">
        <v>5</v>
      </c>
      <c r="F72" s="7">
        <v>86</v>
      </c>
      <c r="G72" s="7">
        <v>42</v>
      </c>
      <c r="H72" s="7">
        <v>239</v>
      </c>
      <c r="I72" s="7">
        <v>85</v>
      </c>
      <c r="J72" s="7">
        <v>57</v>
      </c>
      <c r="K72" s="7">
        <v>28</v>
      </c>
      <c r="L72" s="7">
        <v>66</v>
      </c>
      <c r="M72" s="7">
        <v>44</v>
      </c>
      <c r="N72" s="7">
        <v>46</v>
      </c>
      <c r="O72" s="7">
        <v>30</v>
      </c>
      <c r="P72" s="7">
        <v>59</v>
      </c>
      <c r="Q72" s="7">
        <v>37</v>
      </c>
      <c r="R72" s="8"/>
      <c r="S72" s="8"/>
      <c r="T72" s="8"/>
      <c r="U72" s="8"/>
      <c r="V72" s="4"/>
      <c r="W72" s="97">
        <v>585</v>
      </c>
      <c r="X72" s="7">
        <v>271</v>
      </c>
      <c r="Y72" s="9">
        <v>856</v>
      </c>
      <c r="Z72" s="14"/>
    </row>
    <row r="73" spans="1:26" s="152" customFormat="1" x14ac:dyDescent="0.25">
      <c r="A73" s="100" t="s">
        <v>64</v>
      </c>
      <c r="B73" s="102">
        <v>1952</v>
      </c>
      <c r="C73" s="102">
        <v>1935</v>
      </c>
      <c r="D73" s="102">
        <v>2320</v>
      </c>
      <c r="E73" s="102">
        <v>2775</v>
      </c>
      <c r="F73" s="102">
        <v>1700</v>
      </c>
      <c r="G73" s="102">
        <v>1700</v>
      </c>
      <c r="H73" s="102">
        <v>1921</v>
      </c>
      <c r="I73" s="102">
        <v>1634</v>
      </c>
      <c r="J73" s="102">
        <v>944</v>
      </c>
      <c r="K73" s="102">
        <v>1051</v>
      </c>
      <c r="L73" s="102">
        <v>2490</v>
      </c>
      <c r="M73" s="102">
        <v>1797</v>
      </c>
      <c r="N73" s="102">
        <v>1980</v>
      </c>
      <c r="O73" s="102">
        <v>2255</v>
      </c>
      <c r="P73" s="102">
        <v>1605</v>
      </c>
      <c r="Q73" s="102">
        <v>1621</v>
      </c>
      <c r="R73" s="102">
        <v>41</v>
      </c>
      <c r="S73" s="102">
        <v>43</v>
      </c>
      <c r="T73" s="102">
        <v>2</v>
      </c>
      <c r="U73" s="148"/>
      <c r="V73" s="103"/>
      <c r="W73" s="149">
        <v>14955</v>
      </c>
      <c r="X73" s="102">
        <v>14811</v>
      </c>
      <c r="Y73" s="150">
        <v>29766</v>
      </c>
      <c r="Z73" s="151"/>
    </row>
    <row r="74" spans="1:26" ht="30" x14ac:dyDescent="0.25">
      <c r="A74" s="11" t="s">
        <v>65</v>
      </c>
      <c r="B74" s="7">
        <v>19</v>
      </c>
      <c r="C74" s="7">
        <v>12</v>
      </c>
      <c r="D74" s="7">
        <v>3</v>
      </c>
      <c r="E74" s="7">
        <v>1</v>
      </c>
      <c r="F74" s="7">
        <v>5</v>
      </c>
      <c r="G74" s="7">
        <v>7</v>
      </c>
      <c r="H74" s="7">
        <v>6</v>
      </c>
      <c r="I74" s="7">
        <v>14</v>
      </c>
      <c r="J74" s="7">
        <v>4</v>
      </c>
      <c r="K74" s="7">
        <v>7</v>
      </c>
      <c r="L74" s="7">
        <v>6</v>
      </c>
      <c r="M74" s="7">
        <v>7</v>
      </c>
      <c r="N74" s="7">
        <v>157</v>
      </c>
      <c r="O74" s="7">
        <v>150</v>
      </c>
      <c r="P74" s="7">
        <v>24</v>
      </c>
      <c r="Q74" s="7">
        <v>27</v>
      </c>
      <c r="R74" s="7">
        <v>3</v>
      </c>
      <c r="S74" s="8"/>
      <c r="T74" s="7">
        <v>1</v>
      </c>
      <c r="U74" s="8"/>
      <c r="V74" s="4"/>
      <c r="W74" s="97">
        <v>228</v>
      </c>
      <c r="X74" s="7">
        <v>225</v>
      </c>
      <c r="Y74" s="9">
        <v>453</v>
      </c>
    </row>
    <row r="75" spans="1:26" ht="30" x14ac:dyDescent="0.25">
      <c r="A75" s="10" t="s">
        <v>66</v>
      </c>
      <c r="B75" s="2">
        <v>27</v>
      </c>
      <c r="C75" s="2">
        <v>27</v>
      </c>
      <c r="D75" s="2">
        <v>6</v>
      </c>
      <c r="E75" s="2">
        <v>9</v>
      </c>
      <c r="F75" s="2">
        <v>56</v>
      </c>
      <c r="G75" s="2">
        <v>37</v>
      </c>
      <c r="H75" s="2">
        <v>253</v>
      </c>
      <c r="I75" s="2">
        <v>142</v>
      </c>
      <c r="J75" s="2">
        <v>205</v>
      </c>
      <c r="K75" s="2">
        <v>314</v>
      </c>
      <c r="L75" s="2">
        <v>472</v>
      </c>
      <c r="M75" s="2">
        <v>430</v>
      </c>
      <c r="N75" s="2">
        <v>487</v>
      </c>
      <c r="O75" s="2">
        <v>304</v>
      </c>
      <c r="P75" s="2">
        <v>644</v>
      </c>
      <c r="Q75" s="2">
        <v>646</v>
      </c>
      <c r="R75" s="2">
        <v>18</v>
      </c>
      <c r="S75" s="2">
        <v>17</v>
      </c>
      <c r="T75" s="2">
        <v>1</v>
      </c>
      <c r="U75" s="3"/>
      <c r="V75" s="4"/>
      <c r="W75" s="96">
        <v>2169</v>
      </c>
      <c r="X75" s="2">
        <v>1926</v>
      </c>
      <c r="Y75" s="5">
        <v>4095</v>
      </c>
    </row>
    <row r="76" spans="1:26" ht="30" x14ac:dyDescent="0.25">
      <c r="A76" s="11" t="s">
        <v>67</v>
      </c>
      <c r="B76" s="7">
        <v>101</v>
      </c>
      <c r="C76" s="7">
        <v>146</v>
      </c>
      <c r="D76" s="7">
        <v>26</v>
      </c>
      <c r="E76" s="7">
        <v>24</v>
      </c>
      <c r="F76" s="7">
        <v>106</v>
      </c>
      <c r="G76" s="7">
        <v>95</v>
      </c>
      <c r="H76" s="7">
        <v>749</v>
      </c>
      <c r="I76" s="7">
        <v>734</v>
      </c>
      <c r="J76" s="7">
        <v>111</v>
      </c>
      <c r="K76" s="7">
        <v>112</v>
      </c>
      <c r="L76" s="7">
        <v>576</v>
      </c>
      <c r="M76" s="7">
        <v>444</v>
      </c>
      <c r="N76" s="7">
        <v>280</v>
      </c>
      <c r="O76" s="7">
        <v>234</v>
      </c>
      <c r="P76" s="7">
        <v>273</v>
      </c>
      <c r="Q76" s="7">
        <v>333</v>
      </c>
      <c r="R76" s="7">
        <v>6</v>
      </c>
      <c r="S76" s="7">
        <v>7</v>
      </c>
      <c r="T76" s="8"/>
      <c r="U76" s="8"/>
      <c r="V76" s="4"/>
      <c r="W76" s="97">
        <v>2228</v>
      </c>
      <c r="X76" s="7">
        <v>2129</v>
      </c>
      <c r="Y76" s="9">
        <v>4357</v>
      </c>
    </row>
    <row r="77" spans="1:26" ht="30" x14ac:dyDescent="0.25">
      <c r="A77" s="10" t="s">
        <v>68</v>
      </c>
      <c r="B77" s="2">
        <v>105</v>
      </c>
      <c r="C77" s="2">
        <v>144</v>
      </c>
      <c r="D77" s="2">
        <v>38</v>
      </c>
      <c r="E77" s="2">
        <v>29</v>
      </c>
      <c r="F77" s="2">
        <v>673</v>
      </c>
      <c r="G77" s="2">
        <v>453</v>
      </c>
      <c r="H77" s="2">
        <v>140</v>
      </c>
      <c r="I77" s="2">
        <v>166</v>
      </c>
      <c r="J77" s="2">
        <v>139</v>
      </c>
      <c r="K77" s="2">
        <v>158</v>
      </c>
      <c r="L77" s="2">
        <v>802</v>
      </c>
      <c r="M77" s="2">
        <v>444</v>
      </c>
      <c r="N77" s="2">
        <v>182</v>
      </c>
      <c r="O77" s="2">
        <v>109</v>
      </c>
      <c r="P77" s="2">
        <v>134</v>
      </c>
      <c r="Q77" s="2">
        <v>112</v>
      </c>
      <c r="R77" s="2">
        <v>3</v>
      </c>
      <c r="S77" s="2">
        <v>7</v>
      </c>
      <c r="T77" s="3"/>
      <c r="U77" s="3"/>
      <c r="V77" s="4"/>
      <c r="W77" s="96">
        <v>2216</v>
      </c>
      <c r="X77" s="2">
        <v>1622</v>
      </c>
      <c r="Y77" s="5">
        <v>3838</v>
      </c>
    </row>
    <row r="78" spans="1:26" ht="30" x14ac:dyDescent="0.25">
      <c r="A78" s="11" t="s">
        <v>69</v>
      </c>
      <c r="B78" s="7">
        <v>93</v>
      </c>
      <c r="C78" s="7">
        <v>115</v>
      </c>
      <c r="D78" s="7">
        <v>1035</v>
      </c>
      <c r="E78" s="7">
        <v>1474</v>
      </c>
      <c r="F78" s="7">
        <v>728</v>
      </c>
      <c r="G78" s="7">
        <v>971</v>
      </c>
      <c r="H78" s="7">
        <v>212</v>
      </c>
      <c r="I78" s="7">
        <v>166</v>
      </c>
      <c r="J78" s="7">
        <v>264</v>
      </c>
      <c r="K78" s="7">
        <v>199</v>
      </c>
      <c r="L78" s="7">
        <v>329</v>
      </c>
      <c r="M78" s="7">
        <v>225</v>
      </c>
      <c r="N78" s="7">
        <v>550</v>
      </c>
      <c r="O78" s="7">
        <v>1002</v>
      </c>
      <c r="P78" s="7">
        <v>458</v>
      </c>
      <c r="Q78" s="7">
        <v>447</v>
      </c>
      <c r="R78" s="7">
        <v>10</v>
      </c>
      <c r="S78" s="7">
        <v>9</v>
      </c>
      <c r="T78" s="8"/>
      <c r="U78" s="8"/>
      <c r="V78" s="4"/>
      <c r="W78" s="97">
        <v>3679</v>
      </c>
      <c r="X78" s="7">
        <v>4608</v>
      </c>
      <c r="Y78" s="9">
        <v>8287</v>
      </c>
    </row>
    <row r="79" spans="1:26" ht="30" x14ac:dyDescent="0.25">
      <c r="A79" s="10" t="s">
        <v>70</v>
      </c>
      <c r="B79" s="2">
        <v>1607</v>
      </c>
      <c r="C79" s="2">
        <v>1491</v>
      </c>
      <c r="D79" s="2">
        <v>1212</v>
      </c>
      <c r="E79" s="2">
        <v>1238</v>
      </c>
      <c r="F79" s="2">
        <v>132</v>
      </c>
      <c r="G79" s="2">
        <v>137</v>
      </c>
      <c r="H79" s="2">
        <v>561</v>
      </c>
      <c r="I79" s="2">
        <v>412</v>
      </c>
      <c r="J79" s="2">
        <v>221</v>
      </c>
      <c r="K79" s="2">
        <v>261</v>
      </c>
      <c r="L79" s="2">
        <v>305</v>
      </c>
      <c r="M79" s="2">
        <v>247</v>
      </c>
      <c r="N79" s="2">
        <v>324</v>
      </c>
      <c r="O79" s="2">
        <v>456</v>
      </c>
      <c r="P79" s="2">
        <v>72</v>
      </c>
      <c r="Q79" s="2">
        <v>56</v>
      </c>
      <c r="R79" s="2">
        <v>1</v>
      </c>
      <c r="S79" s="2">
        <v>3</v>
      </c>
      <c r="T79" s="3"/>
      <c r="U79" s="3"/>
      <c r="V79" s="4"/>
      <c r="W79" s="96">
        <v>4435</v>
      </c>
      <c r="X79" s="2">
        <v>4301</v>
      </c>
      <c r="Y79" s="5">
        <v>8736</v>
      </c>
    </row>
    <row r="80" spans="1:26" s="106" customFormat="1" x14ac:dyDescent="0.25">
      <c r="A80" s="98" t="s">
        <v>71</v>
      </c>
      <c r="B80" s="116">
        <v>1214</v>
      </c>
      <c r="C80" s="116">
        <v>1127</v>
      </c>
      <c r="D80" s="116">
        <v>295</v>
      </c>
      <c r="E80" s="116">
        <v>284</v>
      </c>
      <c r="F80" s="116">
        <v>1415</v>
      </c>
      <c r="G80" s="116">
        <v>660</v>
      </c>
      <c r="H80" s="116">
        <v>919</v>
      </c>
      <c r="I80" s="116">
        <v>654</v>
      </c>
      <c r="J80" s="116">
        <v>1162</v>
      </c>
      <c r="K80" s="116">
        <v>1067</v>
      </c>
      <c r="L80" s="116">
        <v>1819</v>
      </c>
      <c r="M80" s="116">
        <v>1604</v>
      </c>
      <c r="N80" s="116">
        <v>2284</v>
      </c>
      <c r="O80" s="116">
        <v>4111</v>
      </c>
      <c r="P80" s="116">
        <v>460</v>
      </c>
      <c r="Q80" s="116">
        <v>327</v>
      </c>
      <c r="R80" s="116">
        <v>18</v>
      </c>
      <c r="S80" s="116">
        <v>15</v>
      </c>
      <c r="T80" s="117"/>
      <c r="U80" s="117"/>
      <c r="V80" s="103"/>
      <c r="W80" s="143">
        <v>9586</v>
      </c>
      <c r="X80" s="116">
        <v>9849</v>
      </c>
      <c r="Y80" s="144">
        <v>19435</v>
      </c>
    </row>
    <row r="81" spans="1:25" ht="30" x14ac:dyDescent="0.25">
      <c r="A81" s="10" t="s">
        <v>72</v>
      </c>
      <c r="B81" s="2">
        <v>14</v>
      </c>
      <c r="C81" s="2">
        <v>17</v>
      </c>
      <c r="D81" s="2">
        <v>3</v>
      </c>
      <c r="E81" s="2">
        <v>4</v>
      </c>
      <c r="F81" s="2">
        <v>9</v>
      </c>
      <c r="G81" s="2">
        <v>7</v>
      </c>
      <c r="H81" s="2">
        <v>16</v>
      </c>
      <c r="I81" s="2">
        <v>11</v>
      </c>
      <c r="J81" s="2">
        <v>43</v>
      </c>
      <c r="K81" s="2">
        <v>29</v>
      </c>
      <c r="L81" s="2">
        <v>12</v>
      </c>
      <c r="M81" s="2">
        <v>20</v>
      </c>
      <c r="N81" s="2">
        <v>36</v>
      </c>
      <c r="O81" s="2">
        <v>21</v>
      </c>
      <c r="P81" s="2">
        <v>21</v>
      </c>
      <c r="Q81" s="2">
        <v>11</v>
      </c>
      <c r="R81" s="3"/>
      <c r="S81" s="3"/>
      <c r="T81" s="3"/>
      <c r="U81" s="3"/>
      <c r="V81" s="4"/>
      <c r="W81" s="96">
        <v>154</v>
      </c>
      <c r="X81" s="2">
        <v>120</v>
      </c>
      <c r="Y81" s="5">
        <v>274</v>
      </c>
    </row>
    <row r="82" spans="1:25" ht="30" x14ac:dyDescent="0.25">
      <c r="A82" s="11" t="s">
        <v>73</v>
      </c>
      <c r="B82" s="7">
        <v>165</v>
      </c>
      <c r="C82" s="7">
        <v>136</v>
      </c>
      <c r="D82" s="7">
        <v>17</v>
      </c>
      <c r="E82" s="7">
        <v>10</v>
      </c>
      <c r="F82" s="7">
        <v>92</v>
      </c>
      <c r="G82" s="7">
        <v>83</v>
      </c>
      <c r="H82" s="7">
        <v>606</v>
      </c>
      <c r="I82" s="7">
        <v>442</v>
      </c>
      <c r="J82" s="7">
        <v>281</v>
      </c>
      <c r="K82" s="7">
        <v>169</v>
      </c>
      <c r="L82" s="7">
        <v>396</v>
      </c>
      <c r="M82" s="7">
        <v>317</v>
      </c>
      <c r="N82" s="7">
        <v>358</v>
      </c>
      <c r="O82" s="7">
        <v>502</v>
      </c>
      <c r="P82" s="7">
        <v>93</v>
      </c>
      <c r="Q82" s="7">
        <v>69</v>
      </c>
      <c r="R82" s="7">
        <v>6</v>
      </c>
      <c r="S82" s="7">
        <v>2</v>
      </c>
      <c r="T82" s="8"/>
      <c r="U82" s="8"/>
      <c r="V82" s="4"/>
      <c r="W82" s="97">
        <v>2014</v>
      </c>
      <c r="X82" s="7">
        <v>1730</v>
      </c>
      <c r="Y82" s="9">
        <v>3744</v>
      </c>
    </row>
    <row r="83" spans="1:25" ht="30" x14ac:dyDescent="0.25">
      <c r="A83" s="10" t="s">
        <v>74</v>
      </c>
      <c r="B83" s="2">
        <v>141</v>
      </c>
      <c r="C83" s="2">
        <v>181</v>
      </c>
      <c r="D83" s="2">
        <v>55</v>
      </c>
      <c r="E83" s="2">
        <v>42</v>
      </c>
      <c r="F83" s="2">
        <v>1123</v>
      </c>
      <c r="G83" s="2">
        <v>432</v>
      </c>
      <c r="H83" s="2">
        <v>43</v>
      </c>
      <c r="I83" s="2">
        <v>43</v>
      </c>
      <c r="J83" s="2">
        <v>300</v>
      </c>
      <c r="K83" s="2">
        <v>512</v>
      </c>
      <c r="L83" s="2">
        <v>704</v>
      </c>
      <c r="M83" s="2">
        <v>973</v>
      </c>
      <c r="N83" s="2">
        <v>1208</v>
      </c>
      <c r="O83" s="2">
        <v>2634</v>
      </c>
      <c r="P83" s="2">
        <v>249</v>
      </c>
      <c r="Q83" s="2">
        <v>220</v>
      </c>
      <c r="R83" s="2">
        <v>9</v>
      </c>
      <c r="S83" s="2">
        <v>9</v>
      </c>
      <c r="T83" s="3"/>
      <c r="U83" s="3"/>
      <c r="V83" s="4"/>
      <c r="W83" s="96">
        <v>3832</v>
      </c>
      <c r="X83" s="2">
        <v>5046</v>
      </c>
      <c r="Y83" s="5">
        <v>8878</v>
      </c>
    </row>
    <row r="84" spans="1:25" ht="30" x14ac:dyDescent="0.25">
      <c r="A84" s="11" t="s">
        <v>75</v>
      </c>
      <c r="B84" s="7">
        <v>432</v>
      </c>
      <c r="C84" s="7">
        <v>409</v>
      </c>
      <c r="D84" s="7">
        <v>115</v>
      </c>
      <c r="E84" s="7">
        <v>125</v>
      </c>
      <c r="F84" s="7">
        <v>99</v>
      </c>
      <c r="G84" s="7">
        <v>67</v>
      </c>
      <c r="H84" s="7">
        <v>96</v>
      </c>
      <c r="I84" s="7">
        <v>82</v>
      </c>
      <c r="J84" s="7">
        <v>162</v>
      </c>
      <c r="K84" s="7">
        <v>124</v>
      </c>
      <c r="L84" s="7">
        <v>278</v>
      </c>
      <c r="M84" s="7">
        <v>123</v>
      </c>
      <c r="N84" s="7">
        <v>393</v>
      </c>
      <c r="O84" s="7">
        <v>590</v>
      </c>
      <c r="P84" s="7">
        <v>60</v>
      </c>
      <c r="Q84" s="7">
        <v>22</v>
      </c>
      <c r="R84" s="7">
        <v>2</v>
      </c>
      <c r="S84" s="7">
        <v>4</v>
      </c>
      <c r="T84" s="8"/>
      <c r="U84" s="8"/>
      <c r="V84" s="4"/>
      <c r="W84" s="97">
        <v>1637</v>
      </c>
      <c r="X84" s="7">
        <v>1546</v>
      </c>
      <c r="Y84" s="9">
        <v>3183</v>
      </c>
    </row>
    <row r="85" spans="1:25" ht="30" x14ac:dyDescent="0.25">
      <c r="A85" s="10" t="s">
        <v>76</v>
      </c>
      <c r="B85" s="2">
        <v>262</v>
      </c>
      <c r="C85" s="2">
        <v>156</v>
      </c>
      <c r="D85" s="2">
        <v>86</v>
      </c>
      <c r="E85" s="2">
        <v>72</v>
      </c>
      <c r="F85" s="2">
        <v>34</v>
      </c>
      <c r="G85" s="2">
        <v>21</v>
      </c>
      <c r="H85" s="2">
        <v>74</v>
      </c>
      <c r="I85" s="2">
        <v>73</v>
      </c>
      <c r="J85" s="2">
        <v>311</v>
      </c>
      <c r="K85" s="2">
        <v>181</v>
      </c>
      <c r="L85" s="2">
        <v>419</v>
      </c>
      <c r="M85" s="2">
        <v>170</v>
      </c>
      <c r="N85" s="2">
        <v>282</v>
      </c>
      <c r="O85" s="2">
        <v>352</v>
      </c>
      <c r="P85" s="2">
        <v>37</v>
      </c>
      <c r="Q85" s="2">
        <v>5</v>
      </c>
      <c r="R85" s="2">
        <v>1</v>
      </c>
      <c r="S85" s="3"/>
      <c r="T85" s="3"/>
      <c r="U85" s="3"/>
      <c r="V85" s="4"/>
      <c r="W85" s="96">
        <v>1506</v>
      </c>
      <c r="X85" s="2">
        <v>1030</v>
      </c>
      <c r="Y85" s="5">
        <v>2536</v>
      </c>
    </row>
    <row r="86" spans="1:25" ht="30" x14ac:dyDescent="0.25">
      <c r="A86" s="11" t="s">
        <v>77</v>
      </c>
      <c r="B86" s="7">
        <v>200</v>
      </c>
      <c r="C86" s="7">
        <v>228</v>
      </c>
      <c r="D86" s="7">
        <v>19</v>
      </c>
      <c r="E86" s="7">
        <v>31</v>
      </c>
      <c r="F86" s="7">
        <v>58</v>
      </c>
      <c r="G86" s="7">
        <v>50</v>
      </c>
      <c r="H86" s="7">
        <v>84</v>
      </c>
      <c r="I86" s="7">
        <v>3</v>
      </c>
      <c r="J86" s="7">
        <v>65</v>
      </c>
      <c r="K86" s="7">
        <v>52</v>
      </c>
      <c r="L86" s="7">
        <v>10</v>
      </c>
      <c r="M86" s="7">
        <v>1</v>
      </c>
      <c r="N86" s="7">
        <v>7</v>
      </c>
      <c r="O86" s="7">
        <v>12</v>
      </c>
      <c r="P86" s="8"/>
      <c r="Q86" s="8"/>
      <c r="R86" s="8"/>
      <c r="S86" s="8"/>
      <c r="T86" s="8"/>
      <c r="U86" s="8"/>
      <c r="V86" s="4"/>
      <c r="W86" s="97">
        <v>443</v>
      </c>
      <c r="X86" s="7">
        <v>377</v>
      </c>
      <c r="Y86" s="9">
        <v>820</v>
      </c>
    </row>
    <row r="87" spans="1:25" s="106" customFormat="1" x14ac:dyDescent="0.25">
      <c r="A87" s="100" t="s">
        <v>78</v>
      </c>
      <c r="B87" s="102">
        <v>116</v>
      </c>
      <c r="C87" s="102">
        <v>80</v>
      </c>
      <c r="D87" s="102">
        <v>52</v>
      </c>
      <c r="E87" s="102">
        <v>46</v>
      </c>
      <c r="F87" s="102">
        <v>2</v>
      </c>
      <c r="G87" s="102">
        <v>5</v>
      </c>
      <c r="H87" s="102">
        <v>2</v>
      </c>
      <c r="I87" s="148"/>
      <c r="J87" s="102">
        <v>4</v>
      </c>
      <c r="K87" s="148"/>
      <c r="L87" s="102">
        <v>4</v>
      </c>
      <c r="M87" s="148"/>
      <c r="N87" s="102">
        <v>3</v>
      </c>
      <c r="O87" s="102">
        <v>1</v>
      </c>
      <c r="P87" s="102">
        <v>1</v>
      </c>
      <c r="Q87" s="148"/>
      <c r="R87" s="148"/>
      <c r="S87" s="148"/>
      <c r="T87" s="148"/>
      <c r="U87" s="148"/>
      <c r="V87" s="103"/>
      <c r="W87" s="149">
        <v>184</v>
      </c>
      <c r="X87" s="102">
        <v>132</v>
      </c>
      <c r="Y87" s="150">
        <v>316</v>
      </c>
    </row>
    <row r="88" spans="1:25" ht="30" x14ac:dyDescent="0.25">
      <c r="A88" s="11" t="s">
        <v>79</v>
      </c>
      <c r="B88" s="7">
        <v>84</v>
      </c>
      <c r="C88" s="7">
        <v>49</v>
      </c>
      <c r="D88" s="7">
        <v>34</v>
      </c>
      <c r="E88" s="7">
        <v>35</v>
      </c>
      <c r="F88" s="7">
        <v>2</v>
      </c>
      <c r="G88" s="7">
        <v>4</v>
      </c>
      <c r="H88" s="7">
        <v>2</v>
      </c>
      <c r="I88" s="8"/>
      <c r="J88" s="7">
        <v>4</v>
      </c>
      <c r="K88" s="8"/>
      <c r="L88" s="7">
        <v>4</v>
      </c>
      <c r="M88" s="8"/>
      <c r="N88" s="7">
        <v>3</v>
      </c>
      <c r="O88" s="7">
        <v>1</v>
      </c>
      <c r="P88" s="7">
        <v>1</v>
      </c>
      <c r="Q88" s="8"/>
      <c r="R88" s="8"/>
      <c r="S88" s="8"/>
      <c r="T88" s="8"/>
      <c r="U88" s="8"/>
      <c r="V88" s="4"/>
      <c r="W88" s="97">
        <v>134</v>
      </c>
      <c r="X88" s="7">
        <v>89</v>
      </c>
      <c r="Y88" s="9">
        <v>223</v>
      </c>
    </row>
    <row r="89" spans="1:25" ht="30" x14ac:dyDescent="0.25">
      <c r="A89" s="10" t="s">
        <v>80</v>
      </c>
      <c r="B89" s="2">
        <v>32</v>
      </c>
      <c r="C89" s="2">
        <v>31</v>
      </c>
      <c r="D89" s="2">
        <v>18</v>
      </c>
      <c r="E89" s="2">
        <v>11</v>
      </c>
      <c r="F89" s="3"/>
      <c r="G89" s="2">
        <v>1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4"/>
      <c r="W89" s="96">
        <v>50</v>
      </c>
      <c r="X89" s="2">
        <v>43</v>
      </c>
      <c r="Y89" s="5">
        <v>93</v>
      </c>
    </row>
    <row r="90" spans="1:25" ht="15.75" thickBot="1" x14ac:dyDescent="0.3"/>
    <row r="91" spans="1:25" s="106" customFormat="1" ht="36.75" thickBot="1" x14ac:dyDescent="0.3">
      <c r="A91" s="147" t="s">
        <v>95</v>
      </c>
      <c r="B91" s="121">
        <f>B73+B80+B87</f>
        <v>3282</v>
      </c>
      <c r="C91" s="121">
        <f t="shared" ref="C91:Y91" si="2">C73+C80+C87</f>
        <v>3142</v>
      </c>
      <c r="D91" s="121">
        <f t="shared" si="2"/>
        <v>2667</v>
      </c>
      <c r="E91" s="121">
        <f t="shared" si="2"/>
        <v>3105</v>
      </c>
      <c r="F91" s="121">
        <f t="shared" si="2"/>
        <v>3117</v>
      </c>
      <c r="G91" s="121">
        <f t="shared" si="2"/>
        <v>2365</v>
      </c>
      <c r="H91" s="121">
        <f t="shared" si="2"/>
        <v>2842</v>
      </c>
      <c r="I91" s="121">
        <f t="shared" si="2"/>
        <v>2288</v>
      </c>
      <c r="J91" s="121">
        <f t="shared" si="2"/>
        <v>2110</v>
      </c>
      <c r="K91" s="121">
        <f t="shared" si="2"/>
        <v>2118</v>
      </c>
      <c r="L91" s="121">
        <f t="shared" si="2"/>
        <v>4313</v>
      </c>
      <c r="M91" s="121">
        <f t="shared" si="2"/>
        <v>3401</v>
      </c>
      <c r="N91" s="121">
        <f t="shared" si="2"/>
        <v>4267</v>
      </c>
      <c r="O91" s="121">
        <f t="shared" si="2"/>
        <v>6367</v>
      </c>
      <c r="P91" s="121">
        <f t="shared" si="2"/>
        <v>2066</v>
      </c>
      <c r="Q91" s="121">
        <f t="shared" si="2"/>
        <v>1948</v>
      </c>
      <c r="R91" s="121">
        <f t="shared" si="2"/>
        <v>59</v>
      </c>
      <c r="S91" s="121">
        <f t="shared" si="2"/>
        <v>58</v>
      </c>
      <c r="T91" s="121">
        <f t="shared" si="2"/>
        <v>2</v>
      </c>
      <c r="U91" s="121">
        <f t="shared" si="2"/>
        <v>0</v>
      </c>
      <c r="V91" s="121">
        <f t="shared" si="2"/>
        <v>0</v>
      </c>
      <c r="W91" s="121">
        <f t="shared" si="2"/>
        <v>24725</v>
      </c>
      <c r="X91" s="121">
        <f t="shared" si="2"/>
        <v>24792</v>
      </c>
      <c r="Y91" s="146">
        <f t="shared" si="2"/>
        <v>49517</v>
      </c>
    </row>
    <row r="92" spans="1:25" ht="15.75" thickBot="1" x14ac:dyDescent="0.3">
      <c r="A92" s="123" t="s">
        <v>94</v>
      </c>
      <c r="B92" s="126">
        <f>C92/$Y$91</f>
        <v>0.12973322293353798</v>
      </c>
      <c r="C92" s="132">
        <f>B91+C91</f>
        <v>6424</v>
      </c>
      <c r="D92" s="126">
        <f>E92/$Y$91</f>
        <v>0.11656602782882647</v>
      </c>
      <c r="E92" s="132">
        <f>D91+E91</f>
        <v>5772</v>
      </c>
      <c r="F92" s="126">
        <f>G92/$Y$91</f>
        <v>0.11070945331906214</v>
      </c>
      <c r="G92" s="132">
        <f>F91+G91</f>
        <v>5482</v>
      </c>
      <c r="H92" s="126">
        <f>I92/$Y$91</f>
        <v>0.10360078356927924</v>
      </c>
      <c r="I92" s="132">
        <f>H91+I91</f>
        <v>5130</v>
      </c>
      <c r="J92" s="126">
        <f>K92/$Y$91</f>
        <v>8.538481733546055E-2</v>
      </c>
      <c r="K92" s="132">
        <f>J91+K91</f>
        <v>4228</v>
      </c>
      <c r="L92" s="126">
        <f>M92/$Y$91</f>
        <v>0.155784881959731</v>
      </c>
      <c r="M92" s="132">
        <f>L91+M91</f>
        <v>7714</v>
      </c>
      <c r="N92" s="126">
        <f>O92/$Y$91</f>
        <v>0.21475452874770282</v>
      </c>
      <c r="O92" s="132">
        <f>N91+O91</f>
        <v>10634</v>
      </c>
      <c r="P92" s="126">
        <f>Q92/$Y$91</f>
        <v>8.1063069248944811E-2</v>
      </c>
      <c r="Q92" s="132">
        <f>P91+Q91</f>
        <v>4014</v>
      </c>
      <c r="R92" s="126">
        <f>S92/$Y$91</f>
        <v>2.3628248884221582E-3</v>
      </c>
      <c r="S92" s="132">
        <f>R91+S91</f>
        <v>117</v>
      </c>
      <c r="T92" s="183">
        <f>U92/$Y$91</f>
        <v>4.0390169032857404E-5</v>
      </c>
      <c r="U92" s="132">
        <f>T91+U91</f>
        <v>2</v>
      </c>
    </row>
    <row r="93" spans="1:25" ht="15.75" thickBot="1" x14ac:dyDescent="0.3">
      <c r="B93" s="302" t="s">
        <v>82</v>
      </c>
      <c r="C93" s="303"/>
      <c r="D93" s="302" t="s">
        <v>83</v>
      </c>
      <c r="E93" s="303"/>
      <c r="F93" s="302" t="s">
        <v>84</v>
      </c>
      <c r="G93" s="303"/>
      <c r="H93" s="302" t="s">
        <v>85</v>
      </c>
      <c r="I93" s="303"/>
      <c r="J93" s="302" t="s">
        <v>86</v>
      </c>
      <c r="K93" s="303"/>
      <c r="L93" s="302" t="s">
        <v>87</v>
      </c>
      <c r="M93" s="303"/>
      <c r="N93" s="302" t="s">
        <v>88</v>
      </c>
      <c r="O93" s="303"/>
      <c r="P93" s="302" t="s">
        <v>89</v>
      </c>
      <c r="Q93" s="303"/>
      <c r="R93" s="302" t="s">
        <v>90</v>
      </c>
      <c r="S93" s="303"/>
      <c r="T93" s="302" t="s">
        <v>91</v>
      </c>
      <c r="U93" s="304"/>
    </row>
  </sheetData>
  <mergeCells count="135">
    <mergeCell ref="W2:Y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L2:M2"/>
    <mergeCell ref="N2:O2"/>
    <mergeCell ref="P2:Q2"/>
    <mergeCell ref="R2:S2"/>
    <mergeCell ref="T2:U2"/>
    <mergeCell ref="V2:V5"/>
    <mergeCell ref="L3:L5"/>
    <mergeCell ref="M3:M5"/>
    <mergeCell ref="N3:N5"/>
    <mergeCell ref="O3:O5"/>
    <mergeCell ref="B2:C2"/>
    <mergeCell ref="D2:E2"/>
    <mergeCell ref="F2:G2"/>
    <mergeCell ref="H2:I2"/>
    <mergeCell ref="A32:A35"/>
    <mergeCell ref="B32:C32"/>
    <mergeCell ref="D32:E32"/>
    <mergeCell ref="F32:G32"/>
    <mergeCell ref="H32:I32"/>
    <mergeCell ref="J32:K32"/>
    <mergeCell ref="L32:M32"/>
    <mergeCell ref="N32:O32"/>
    <mergeCell ref="P3:P5"/>
    <mergeCell ref="A2:A5"/>
    <mergeCell ref="J2:K2"/>
    <mergeCell ref="K3:K5"/>
    <mergeCell ref="V32:V35"/>
    <mergeCell ref="W32:Y32"/>
    <mergeCell ref="B33:B35"/>
    <mergeCell ref="C33:C35"/>
    <mergeCell ref="D33:D35"/>
    <mergeCell ref="E33:E35"/>
    <mergeCell ref="F33:F35"/>
    <mergeCell ref="W3:W5"/>
    <mergeCell ref="X3:X5"/>
    <mergeCell ref="Q3:Q5"/>
    <mergeCell ref="R3:R5"/>
    <mergeCell ref="S3:S5"/>
    <mergeCell ref="T3:T5"/>
    <mergeCell ref="U3:U5"/>
    <mergeCell ref="R29:S29"/>
    <mergeCell ref="T29:U29"/>
    <mergeCell ref="R32:S32"/>
    <mergeCell ref="T32:U32"/>
    <mergeCell ref="R67:S67"/>
    <mergeCell ref="T67:U67"/>
    <mergeCell ref="S33:S35"/>
    <mergeCell ref="T33:T35"/>
    <mergeCell ref="U33:U35"/>
    <mergeCell ref="W33:W35"/>
    <mergeCell ref="X33:X35"/>
    <mergeCell ref="A67:A70"/>
    <mergeCell ref="B67:C67"/>
    <mergeCell ref="D67:E67"/>
    <mergeCell ref="F67:G67"/>
    <mergeCell ref="H67:I67"/>
    <mergeCell ref="M33:M35"/>
    <mergeCell ref="N33:N35"/>
    <mergeCell ref="O33:O35"/>
    <mergeCell ref="P33:P35"/>
    <mergeCell ref="Q33:Q35"/>
    <mergeCell ref="R33:R35"/>
    <mergeCell ref="G33:G35"/>
    <mergeCell ref="H33:H35"/>
    <mergeCell ref="I33:I35"/>
    <mergeCell ref="J33:J35"/>
    <mergeCell ref="K33:K35"/>
    <mergeCell ref="L33:L35"/>
    <mergeCell ref="W68:W70"/>
    <mergeCell ref="X68:X70"/>
    <mergeCell ref="B29:C29"/>
    <mergeCell ref="D29:E29"/>
    <mergeCell ref="F29:G29"/>
    <mergeCell ref="H29:I29"/>
    <mergeCell ref="J29:K29"/>
    <mergeCell ref="L29:M29"/>
    <mergeCell ref="N29:O29"/>
    <mergeCell ref="P29:Q29"/>
    <mergeCell ref="P68:P70"/>
    <mergeCell ref="Q68:Q70"/>
    <mergeCell ref="R68:R70"/>
    <mergeCell ref="S68:S70"/>
    <mergeCell ref="T68:T70"/>
    <mergeCell ref="U68:U70"/>
    <mergeCell ref="J68:J70"/>
    <mergeCell ref="K68:K70"/>
    <mergeCell ref="L68:L70"/>
    <mergeCell ref="M68:M70"/>
    <mergeCell ref="N68:N70"/>
    <mergeCell ref="O68:O70"/>
    <mergeCell ref="V67:V70"/>
    <mergeCell ref="W67:Y67"/>
    <mergeCell ref="B65:C65"/>
    <mergeCell ref="D65:E65"/>
    <mergeCell ref="F65:G65"/>
    <mergeCell ref="H65:I65"/>
    <mergeCell ref="J65:K65"/>
    <mergeCell ref="L65:M65"/>
    <mergeCell ref="N65:O65"/>
    <mergeCell ref="P65:Q65"/>
    <mergeCell ref="P32:Q32"/>
    <mergeCell ref="R93:S93"/>
    <mergeCell ref="T93:U93"/>
    <mergeCell ref="R65:S65"/>
    <mergeCell ref="T65:U65"/>
    <mergeCell ref="B93:C93"/>
    <mergeCell ref="D93:E93"/>
    <mergeCell ref="F93:G93"/>
    <mergeCell ref="H93:I93"/>
    <mergeCell ref="J93:K93"/>
    <mergeCell ref="L93:M93"/>
    <mergeCell ref="N93:O93"/>
    <mergeCell ref="P93:Q93"/>
    <mergeCell ref="B68:B70"/>
    <mergeCell ref="C68:C70"/>
    <mergeCell ref="D68:D70"/>
    <mergeCell ref="E68:E70"/>
    <mergeCell ref="F68:F70"/>
    <mergeCell ref="G68:G70"/>
    <mergeCell ref="H68:H70"/>
    <mergeCell ref="I68:I70"/>
    <mergeCell ref="J67:K67"/>
    <mergeCell ref="L67:M67"/>
    <mergeCell ref="N67:O67"/>
    <mergeCell ref="P67:Q67"/>
  </mergeCells>
  <pageMargins left="0.23622047244094491" right="0.23622047244094491" top="0.35433070866141736" bottom="0.35433070866141736" header="0.31496062992125984" footer="0.31496062992125984"/>
  <pageSetup paperSize="8" scale="84" fitToHeight="0" orientation="landscape" r:id="rId1"/>
  <headerFooter>
    <oddHeader>&amp;C&amp;14&amp;A</oddHeader>
    <oddFooter>&amp;LDati da conto annuale 2016</oddFooter>
  </headerFooter>
  <rowBreaks count="2" manualBreakCount="2">
    <brk id="29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4"/>
  <sheetViews>
    <sheetView zoomScale="80" zoomScaleNormal="80" workbookViewId="0">
      <selection activeCell="K11" sqref="K11"/>
    </sheetView>
  </sheetViews>
  <sheetFormatPr defaultRowHeight="15" x14ac:dyDescent="0.25"/>
  <cols>
    <col min="1" max="1" width="28.7109375" customWidth="1"/>
    <col min="2" max="25" width="9.140625" customWidth="1"/>
    <col min="26" max="26" width="2.42578125" customWidth="1"/>
  </cols>
  <sheetData>
    <row r="1" spans="1:30" ht="18.75" x14ac:dyDescent="0.3">
      <c r="A1" s="59" t="s">
        <v>0</v>
      </c>
    </row>
    <row r="2" spans="1:30" s="15" customFormat="1" ht="15.75" thickBot="1" x14ac:dyDescent="0.3">
      <c r="A2" s="300"/>
      <c r="B2" s="302" t="s">
        <v>96</v>
      </c>
      <c r="C2" s="303"/>
      <c r="D2" s="302" t="s">
        <v>97</v>
      </c>
      <c r="E2" s="303"/>
      <c r="F2" s="302" t="s">
        <v>98</v>
      </c>
      <c r="G2" s="303"/>
      <c r="H2" s="302" t="s">
        <v>99</v>
      </c>
      <c r="I2" s="303"/>
      <c r="J2" s="302" t="s">
        <v>100</v>
      </c>
      <c r="K2" s="303"/>
      <c r="L2" s="302" t="s">
        <v>101</v>
      </c>
      <c r="M2" s="303"/>
      <c r="N2" s="302" t="s">
        <v>102</v>
      </c>
      <c r="O2" s="303"/>
      <c r="P2" s="302" t="s">
        <v>103</v>
      </c>
      <c r="Q2" s="303"/>
      <c r="R2" s="302" t="s">
        <v>104</v>
      </c>
      <c r="S2" s="303"/>
      <c r="T2" s="302" t="s">
        <v>105</v>
      </c>
      <c r="U2" s="303"/>
      <c r="V2" s="302" t="s">
        <v>106</v>
      </c>
      <c r="W2" s="303"/>
      <c r="X2" s="302" t="s">
        <v>107</v>
      </c>
      <c r="Y2" s="304"/>
      <c r="Z2" s="311" t="s">
        <v>92</v>
      </c>
      <c r="AA2" s="304" t="s">
        <v>28</v>
      </c>
      <c r="AB2" s="304"/>
      <c r="AC2" s="304"/>
      <c r="AD2" s="14"/>
    </row>
    <row r="3" spans="1:30" s="15" customFormat="1" x14ac:dyDescent="0.25">
      <c r="A3" s="300"/>
      <c r="B3" s="289" t="s">
        <v>29</v>
      </c>
      <c r="C3" s="289" t="s">
        <v>30</v>
      </c>
      <c r="D3" s="289" t="s">
        <v>29</v>
      </c>
      <c r="E3" s="289" t="s">
        <v>30</v>
      </c>
      <c r="F3" s="289" t="s">
        <v>29</v>
      </c>
      <c r="G3" s="289" t="s">
        <v>30</v>
      </c>
      <c r="H3" s="289" t="s">
        <v>29</v>
      </c>
      <c r="I3" s="289" t="s">
        <v>30</v>
      </c>
      <c r="J3" s="289" t="s">
        <v>29</v>
      </c>
      <c r="K3" s="289" t="s">
        <v>30</v>
      </c>
      <c r="L3" s="289" t="s">
        <v>29</v>
      </c>
      <c r="M3" s="289" t="s">
        <v>30</v>
      </c>
      <c r="N3" s="289" t="s">
        <v>29</v>
      </c>
      <c r="O3" s="289" t="s">
        <v>30</v>
      </c>
      <c r="P3" s="289" t="s">
        <v>29</v>
      </c>
      <c r="Q3" s="289" t="s">
        <v>30</v>
      </c>
      <c r="R3" s="289" t="s">
        <v>29</v>
      </c>
      <c r="S3" s="289" t="s">
        <v>30</v>
      </c>
      <c r="T3" s="289" t="s">
        <v>29</v>
      </c>
      <c r="U3" s="289" t="s">
        <v>30</v>
      </c>
      <c r="V3" s="289" t="s">
        <v>29</v>
      </c>
      <c r="W3" s="289" t="s">
        <v>30</v>
      </c>
      <c r="X3" s="289" t="s">
        <v>29</v>
      </c>
      <c r="Y3" s="292" t="s">
        <v>30</v>
      </c>
      <c r="Z3" s="311"/>
      <c r="AA3" s="305" t="s">
        <v>29</v>
      </c>
      <c r="AB3" s="289" t="s">
        <v>30</v>
      </c>
      <c r="AC3" s="17" t="s">
        <v>29</v>
      </c>
      <c r="AD3" s="14"/>
    </row>
    <row r="4" spans="1:30" s="15" customFormat="1" x14ac:dyDescent="0.25">
      <c r="A4" s="30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3"/>
      <c r="Z4" s="311"/>
      <c r="AA4" s="306"/>
      <c r="AB4" s="290"/>
      <c r="AC4" s="19" t="s">
        <v>32</v>
      </c>
      <c r="AD4" s="14"/>
    </row>
    <row r="5" spans="1:30" s="15" customFormat="1" ht="15.75" thickBot="1" x14ac:dyDescent="0.3">
      <c r="A5" s="30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86"/>
      <c r="Z5" s="311"/>
      <c r="AA5" s="287"/>
      <c r="AB5" s="291"/>
      <c r="AC5" s="21" t="s">
        <v>30</v>
      </c>
      <c r="AD5" s="14"/>
    </row>
    <row r="6" spans="1:30" s="171" customFormat="1" x14ac:dyDescent="0.25">
      <c r="A6" s="164" t="s">
        <v>1</v>
      </c>
      <c r="B6" s="165"/>
      <c r="C6" s="166"/>
      <c r="D6" s="165"/>
      <c r="E6" s="166"/>
      <c r="F6" s="167">
        <v>19</v>
      </c>
      <c r="G6" s="168">
        <v>41</v>
      </c>
      <c r="H6" s="167">
        <v>176</v>
      </c>
      <c r="I6" s="168">
        <v>299</v>
      </c>
      <c r="J6" s="167">
        <v>532</v>
      </c>
      <c r="K6" s="168">
        <v>1023</v>
      </c>
      <c r="L6" s="167">
        <v>1209</v>
      </c>
      <c r="M6" s="168">
        <v>2440</v>
      </c>
      <c r="N6" s="167">
        <v>1855</v>
      </c>
      <c r="O6" s="168">
        <v>3652</v>
      </c>
      <c r="P6" s="167">
        <v>3628</v>
      </c>
      <c r="Q6" s="168">
        <v>6313</v>
      </c>
      <c r="R6" s="167">
        <v>4422</v>
      </c>
      <c r="S6" s="168">
        <v>6649</v>
      </c>
      <c r="T6" s="167">
        <v>4781</v>
      </c>
      <c r="U6" s="168">
        <v>5577</v>
      </c>
      <c r="V6" s="167">
        <v>836</v>
      </c>
      <c r="W6" s="168">
        <v>658</v>
      </c>
      <c r="X6" s="167">
        <v>22</v>
      </c>
      <c r="Y6" s="168">
        <v>2</v>
      </c>
      <c r="Z6" s="169"/>
      <c r="AA6" s="170">
        <v>17480</v>
      </c>
      <c r="AB6" s="167">
        <v>26654</v>
      </c>
      <c r="AC6" s="168">
        <v>44134</v>
      </c>
    </row>
    <row r="7" spans="1:30" ht="45" x14ac:dyDescent="0.25">
      <c r="A7" s="154" t="s">
        <v>2</v>
      </c>
      <c r="B7" s="3"/>
      <c r="C7" s="23"/>
      <c r="D7" s="3"/>
      <c r="E7" s="23"/>
      <c r="F7" s="3"/>
      <c r="G7" s="23"/>
      <c r="H7" s="3"/>
      <c r="I7" s="23"/>
      <c r="J7" s="3"/>
      <c r="K7" s="23"/>
      <c r="L7" s="3"/>
      <c r="M7" s="23"/>
      <c r="N7" s="2">
        <v>2</v>
      </c>
      <c r="O7" s="5">
        <v>1</v>
      </c>
      <c r="P7" s="2">
        <v>1</v>
      </c>
      <c r="Q7" s="23"/>
      <c r="R7" s="2">
        <v>4</v>
      </c>
      <c r="S7" s="5">
        <v>6</v>
      </c>
      <c r="T7" s="2">
        <v>23</v>
      </c>
      <c r="U7" s="5">
        <v>12</v>
      </c>
      <c r="V7" s="2">
        <v>2</v>
      </c>
      <c r="W7" s="23"/>
      <c r="X7" s="3"/>
      <c r="Y7" s="23"/>
      <c r="Z7" s="4"/>
      <c r="AA7" s="96">
        <v>32</v>
      </c>
      <c r="AB7" s="2">
        <v>19</v>
      </c>
      <c r="AC7" s="5">
        <v>51</v>
      </c>
    </row>
    <row r="8" spans="1:30" ht="30" x14ac:dyDescent="0.25">
      <c r="A8" s="155" t="s">
        <v>3</v>
      </c>
      <c r="B8" s="8"/>
      <c r="C8" s="22"/>
      <c r="D8" s="8"/>
      <c r="E8" s="22"/>
      <c r="F8" s="8"/>
      <c r="G8" s="22"/>
      <c r="H8" s="8"/>
      <c r="I8" s="22"/>
      <c r="J8" s="8"/>
      <c r="K8" s="22"/>
      <c r="L8" s="7">
        <v>2</v>
      </c>
      <c r="M8" s="22"/>
      <c r="N8" s="7">
        <v>3</v>
      </c>
      <c r="O8" s="9">
        <v>7</v>
      </c>
      <c r="P8" s="7">
        <v>7</v>
      </c>
      <c r="Q8" s="9">
        <v>14</v>
      </c>
      <c r="R8" s="7">
        <v>18</v>
      </c>
      <c r="S8" s="9">
        <v>26</v>
      </c>
      <c r="T8" s="7">
        <v>82</v>
      </c>
      <c r="U8" s="9">
        <v>48</v>
      </c>
      <c r="V8" s="7">
        <v>3</v>
      </c>
      <c r="W8" s="9">
        <v>2</v>
      </c>
      <c r="X8" s="8"/>
      <c r="Y8" s="22"/>
      <c r="Z8" s="4"/>
      <c r="AA8" s="97">
        <v>115</v>
      </c>
      <c r="AB8" s="7">
        <v>97</v>
      </c>
      <c r="AC8" s="9">
        <v>212</v>
      </c>
    </row>
    <row r="9" spans="1:30" ht="30" x14ac:dyDescent="0.25">
      <c r="A9" s="154" t="s">
        <v>4</v>
      </c>
      <c r="B9" s="3"/>
      <c r="C9" s="23"/>
      <c r="D9" s="3"/>
      <c r="E9" s="23"/>
      <c r="F9" s="3"/>
      <c r="G9" s="23"/>
      <c r="H9" s="2">
        <v>2</v>
      </c>
      <c r="I9" s="23"/>
      <c r="J9" s="3"/>
      <c r="K9" s="5">
        <v>1</v>
      </c>
      <c r="L9" s="2">
        <v>2</v>
      </c>
      <c r="M9" s="5">
        <v>11</v>
      </c>
      <c r="N9" s="2">
        <v>18</v>
      </c>
      <c r="O9" s="5">
        <v>44</v>
      </c>
      <c r="P9" s="2">
        <v>92</v>
      </c>
      <c r="Q9" s="5">
        <v>139</v>
      </c>
      <c r="R9" s="2">
        <v>246</v>
      </c>
      <c r="S9" s="5">
        <v>254</v>
      </c>
      <c r="T9" s="2">
        <v>342</v>
      </c>
      <c r="U9" s="5">
        <v>516</v>
      </c>
      <c r="V9" s="2">
        <v>104</v>
      </c>
      <c r="W9" s="5">
        <v>118</v>
      </c>
      <c r="X9" s="3"/>
      <c r="Y9" s="23"/>
      <c r="Z9" s="4"/>
      <c r="AA9" s="96">
        <v>806</v>
      </c>
      <c r="AB9" s="2">
        <v>1083</v>
      </c>
      <c r="AC9" s="5">
        <v>1889</v>
      </c>
    </row>
    <row r="10" spans="1:30" ht="30" x14ac:dyDescent="0.25">
      <c r="A10" s="155" t="s">
        <v>5</v>
      </c>
      <c r="B10" s="8"/>
      <c r="C10" s="22"/>
      <c r="D10" s="8"/>
      <c r="E10" s="22"/>
      <c r="F10" s="8"/>
      <c r="G10" s="22"/>
      <c r="H10" s="8"/>
      <c r="I10" s="22"/>
      <c r="J10" s="7">
        <v>1</v>
      </c>
      <c r="K10" s="22"/>
      <c r="L10" s="7">
        <v>18</v>
      </c>
      <c r="M10" s="9">
        <v>23</v>
      </c>
      <c r="N10" s="7">
        <v>82</v>
      </c>
      <c r="O10" s="9">
        <v>104</v>
      </c>
      <c r="P10" s="7">
        <v>267</v>
      </c>
      <c r="Q10" s="9">
        <v>358</v>
      </c>
      <c r="R10" s="7">
        <v>432</v>
      </c>
      <c r="S10" s="9">
        <v>456</v>
      </c>
      <c r="T10" s="7">
        <v>477</v>
      </c>
      <c r="U10" s="9">
        <v>512</v>
      </c>
      <c r="V10" s="7">
        <v>62</v>
      </c>
      <c r="W10" s="9">
        <v>57</v>
      </c>
      <c r="X10" s="8"/>
      <c r="Y10" s="22"/>
      <c r="Z10" s="4"/>
      <c r="AA10" s="97">
        <v>1339</v>
      </c>
      <c r="AB10" s="7">
        <v>1510</v>
      </c>
      <c r="AC10" s="9">
        <v>2849</v>
      </c>
    </row>
    <row r="11" spans="1:30" ht="30" x14ac:dyDescent="0.25">
      <c r="A11" s="154" t="s">
        <v>6</v>
      </c>
      <c r="B11" s="3"/>
      <c r="C11" s="23"/>
      <c r="D11" s="3"/>
      <c r="E11" s="23"/>
      <c r="F11" s="3"/>
      <c r="G11" s="23"/>
      <c r="H11" s="2">
        <v>1</v>
      </c>
      <c r="I11" s="5">
        <v>3</v>
      </c>
      <c r="J11" s="2">
        <v>66</v>
      </c>
      <c r="K11" s="5">
        <v>128</v>
      </c>
      <c r="L11" s="2">
        <v>163</v>
      </c>
      <c r="M11" s="5">
        <v>290</v>
      </c>
      <c r="N11" s="2">
        <v>357</v>
      </c>
      <c r="O11" s="5">
        <v>717</v>
      </c>
      <c r="P11" s="2">
        <v>794</v>
      </c>
      <c r="Q11" s="5">
        <v>1214</v>
      </c>
      <c r="R11" s="2">
        <v>1068</v>
      </c>
      <c r="S11" s="5">
        <v>1589</v>
      </c>
      <c r="T11" s="2">
        <v>1182</v>
      </c>
      <c r="U11" s="5">
        <v>1354</v>
      </c>
      <c r="V11" s="2">
        <v>183</v>
      </c>
      <c r="W11" s="5">
        <v>145</v>
      </c>
      <c r="X11" s="3"/>
      <c r="Y11" s="23"/>
      <c r="Z11" s="4"/>
      <c r="AA11" s="96">
        <v>3814</v>
      </c>
      <c r="AB11" s="2">
        <v>5440</v>
      </c>
      <c r="AC11" s="5">
        <v>9254</v>
      </c>
    </row>
    <row r="12" spans="1:30" ht="30" x14ac:dyDescent="0.25">
      <c r="A12" s="155" t="s">
        <v>7</v>
      </c>
      <c r="B12" s="8"/>
      <c r="C12" s="22"/>
      <c r="D12" s="8"/>
      <c r="E12" s="22"/>
      <c r="F12" s="7">
        <v>2</v>
      </c>
      <c r="G12" s="9">
        <v>1</v>
      </c>
      <c r="H12" s="7">
        <v>8</v>
      </c>
      <c r="I12" s="9">
        <v>13</v>
      </c>
      <c r="J12" s="7">
        <v>120</v>
      </c>
      <c r="K12" s="9">
        <v>245</v>
      </c>
      <c r="L12" s="7">
        <v>244</v>
      </c>
      <c r="M12" s="9">
        <v>437</v>
      </c>
      <c r="N12" s="7">
        <v>317</v>
      </c>
      <c r="O12" s="9">
        <v>644</v>
      </c>
      <c r="P12" s="7">
        <v>1017</v>
      </c>
      <c r="Q12" s="9">
        <v>1962</v>
      </c>
      <c r="R12" s="7">
        <v>1107</v>
      </c>
      <c r="S12" s="9">
        <v>1629</v>
      </c>
      <c r="T12" s="7">
        <v>1172</v>
      </c>
      <c r="U12" s="9">
        <v>1216</v>
      </c>
      <c r="V12" s="7">
        <v>206</v>
      </c>
      <c r="W12" s="9">
        <v>118</v>
      </c>
      <c r="X12" s="7">
        <v>2</v>
      </c>
      <c r="Y12" s="22"/>
      <c r="Z12" s="4"/>
      <c r="AA12" s="97">
        <v>4195</v>
      </c>
      <c r="AB12" s="7">
        <v>6265</v>
      </c>
      <c r="AC12" s="9">
        <v>10460</v>
      </c>
    </row>
    <row r="13" spans="1:30" ht="30" x14ac:dyDescent="0.25">
      <c r="A13" s="154" t="s">
        <v>8</v>
      </c>
      <c r="B13" s="3"/>
      <c r="C13" s="23"/>
      <c r="D13" s="3"/>
      <c r="E13" s="23"/>
      <c r="F13" s="3"/>
      <c r="G13" s="23"/>
      <c r="H13" s="2">
        <v>14</v>
      </c>
      <c r="I13" s="5">
        <v>19</v>
      </c>
      <c r="J13" s="2">
        <v>74</v>
      </c>
      <c r="K13" s="5">
        <v>166</v>
      </c>
      <c r="L13" s="2">
        <v>318</v>
      </c>
      <c r="M13" s="5">
        <v>730</v>
      </c>
      <c r="N13" s="2">
        <v>567</v>
      </c>
      <c r="O13" s="5">
        <v>1144</v>
      </c>
      <c r="P13" s="2">
        <v>903</v>
      </c>
      <c r="Q13" s="5">
        <v>1710</v>
      </c>
      <c r="R13" s="2">
        <v>1049</v>
      </c>
      <c r="S13" s="5">
        <v>1863</v>
      </c>
      <c r="T13" s="2">
        <v>1114</v>
      </c>
      <c r="U13" s="5">
        <v>1443</v>
      </c>
      <c r="V13" s="2">
        <v>227</v>
      </c>
      <c r="W13" s="5">
        <v>165</v>
      </c>
      <c r="X13" s="2">
        <v>19</v>
      </c>
      <c r="Y13" s="5">
        <v>2</v>
      </c>
      <c r="Z13" s="4"/>
      <c r="AA13" s="96">
        <v>4285</v>
      </c>
      <c r="AB13" s="2">
        <v>7242</v>
      </c>
      <c r="AC13" s="5">
        <v>11527</v>
      </c>
    </row>
    <row r="14" spans="1:30" ht="30" x14ac:dyDescent="0.25">
      <c r="A14" s="155" t="s">
        <v>9</v>
      </c>
      <c r="B14" s="8"/>
      <c r="C14" s="22"/>
      <c r="D14" s="8"/>
      <c r="E14" s="22"/>
      <c r="F14" s="7">
        <v>17</v>
      </c>
      <c r="G14" s="9">
        <v>40</v>
      </c>
      <c r="H14" s="7">
        <v>151</v>
      </c>
      <c r="I14" s="9">
        <v>264</v>
      </c>
      <c r="J14" s="7">
        <v>271</v>
      </c>
      <c r="K14" s="9">
        <v>483</v>
      </c>
      <c r="L14" s="7">
        <v>462</v>
      </c>
      <c r="M14" s="9">
        <v>949</v>
      </c>
      <c r="N14" s="7">
        <v>509</v>
      </c>
      <c r="O14" s="9">
        <v>991</v>
      </c>
      <c r="P14" s="7">
        <v>547</v>
      </c>
      <c r="Q14" s="9">
        <v>916</v>
      </c>
      <c r="R14" s="7">
        <v>498</v>
      </c>
      <c r="S14" s="9">
        <v>826</v>
      </c>
      <c r="T14" s="7">
        <v>389</v>
      </c>
      <c r="U14" s="9">
        <v>476</v>
      </c>
      <c r="V14" s="7">
        <v>49</v>
      </c>
      <c r="W14" s="9">
        <v>53</v>
      </c>
      <c r="X14" s="7">
        <v>1</v>
      </c>
      <c r="Y14" s="22"/>
      <c r="Z14" s="4"/>
      <c r="AA14" s="97">
        <v>2894</v>
      </c>
      <c r="AB14" s="7">
        <v>4998</v>
      </c>
      <c r="AC14" s="9">
        <v>7892</v>
      </c>
    </row>
    <row r="15" spans="1:30" s="171" customFormat="1" ht="30" x14ac:dyDescent="0.25">
      <c r="A15" s="172" t="s">
        <v>10</v>
      </c>
      <c r="B15" s="173"/>
      <c r="C15" s="174"/>
      <c r="D15" s="175">
        <v>5</v>
      </c>
      <c r="E15" s="176">
        <v>5</v>
      </c>
      <c r="F15" s="175">
        <v>86</v>
      </c>
      <c r="G15" s="176">
        <v>71</v>
      </c>
      <c r="H15" s="175">
        <v>519</v>
      </c>
      <c r="I15" s="176">
        <v>329</v>
      </c>
      <c r="J15" s="175">
        <v>1704</v>
      </c>
      <c r="K15" s="176">
        <v>908</v>
      </c>
      <c r="L15" s="175">
        <v>2595</v>
      </c>
      <c r="M15" s="176">
        <v>2792</v>
      </c>
      <c r="N15" s="175">
        <v>5694</v>
      </c>
      <c r="O15" s="176">
        <v>6385</v>
      </c>
      <c r="P15" s="175">
        <v>9170</v>
      </c>
      <c r="Q15" s="176">
        <v>10612</v>
      </c>
      <c r="R15" s="175">
        <v>14231</v>
      </c>
      <c r="S15" s="176">
        <v>15054</v>
      </c>
      <c r="T15" s="175">
        <v>9881</v>
      </c>
      <c r="U15" s="176">
        <v>9186</v>
      </c>
      <c r="V15" s="175">
        <v>1133</v>
      </c>
      <c r="W15" s="176">
        <v>927</v>
      </c>
      <c r="X15" s="175">
        <v>15</v>
      </c>
      <c r="Y15" s="176">
        <v>14</v>
      </c>
      <c r="Z15" s="169"/>
      <c r="AA15" s="177">
        <v>45033</v>
      </c>
      <c r="AB15" s="175">
        <v>46283</v>
      </c>
      <c r="AC15" s="176">
        <v>91316</v>
      </c>
    </row>
    <row r="16" spans="1:30" ht="30" x14ac:dyDescent="0.25">
      <c r="A16" s="155" t="s">
        <v>11</v>
      </c>
      <c r="B16" s="8"/>
      <c r="C16" s="22"/>
      <c r="D16" s="8"/>
      <c r="E16" s="22"/>
      <c r="F16" s="8"/>
      <c r="G16" s="22"/>
      <c r="H16" s="8"/>
      <c r="I16" s="9">
        <v>1</v>
      </c>
      <c r="J16" s="7">
        <v>3</v>
      </c>
      <c r="K16" s="9">
        <v>6</v>
      </c>
      <c r="L16" s="7">
        <v>5</v>
      </c>
      <c r="M16" s="9">
        <v>24</v>
      </c>
      <c r="N16" s="7">
        <v>30</v>
      </c>
      <c r="O16" s="9">
        <v>35</v>
      </c>
      <c r="P16" s="7">
        <v>52</v>
      </c>
      <c r="Q16" s="9">
        <v>81</v>
      </c>
      <c r="R16" s="7">
        <v>75</v>
      </c>
      <c r="S16" s="9">
        <v>149</v>
      </c>
      <c r="T16" s="7">
        <v>116</v>
      </c>
      <c r="U16" s="9">
        <v>219</v>
      </c>
      <c r="V16" s="7">
        <v>15</v>
      </c>
      <c r="W16" s="9">
        <v>18</v>
      </c>
      <c r="X16" s="8"/>
      <c r="Y16" s="22"/>
      <c r="Z16" s="4"/>
      <c r="AA16" s="97">
        <v>296</v>
      </c>
      <c r="AB16" s="7">
        <v>533</v>
      </c>
      <c r="AC16" s="9">
        <v>829</v>
      </c>
    </row>
    <row r="17" spans="1:30" ht="30" x14ac:dyDescent="0.25">
      <c r="A17" s="154" t="s">
        <v>12</v>
      </c>
      <c r="B17" s="3"/>
      <c r="C17" s="23"/>
      <c r="D17" s="3"/>
      <c r="E17" s="23"/>
      <c r="F17" s="3"/>
      <c r="G17" s="23"/>
      <c r="H17" s="3"/>
      <c r="I17" s="23"/>
      <c r="J17" s="3"/>
      <c r="K17" s="5">
        <v>7</v>
      </c>
      <c r="L17" s="2">
        <v>20</v>
      </c>
      <c r="M17" s="5">
        <v>31</v>
      </c>
      <c r="N17" s="2">
        <v>205</v>
      </c>
      <c r="O17" s="5">
        <v>371</v>
      </c>
      <c r="P17" s="2">
        <v>383</v>
      </c>
      <c r="Q17" s="5">
        <v>636</v>
      </c>
      <c r="R17" s="2">
        <v>708</v>
      </c>
      <c r="S17" s="5">
        <v>1204</v>
      </c>
      <c r="T17" s="2">
        <v>741</v>
      </c>
      <c r="U17" s="5">
        <v>856</v>
      </c>
      <c r="V17" s="2">
        <v>108</v>
      </c>
      <c r="W17" s="5">
        <v>73</v>
      </c>
      <c r="X17" s="2">
        <v>1</v>
      </c>
      <c r="Y17" s="23"/>
      <c r="Z17" s="4"/>
      <c r="AA17" s="96">
        <v>2166</v>
      </c>
      <c r="AB17" s="2">
        <v>3178</v>
      </c>
      <c r="AC17" s="5">
        <v>5344</v>
      </c>
    </row>
    <row r="18" spans="1:30" ht="30" x14ac:dyDescent="0.25">
      <c r="A18" s="155" t="s">
        <v>13</v>
      </c>
      <c r="B18" s="8"/>
      <c r="C18" s="22"/>
      <c r="D18" s="8"/>
      <c r="E18" s="22"/>
      <c r="F18" s="7">
        <v>1</v>
      </c>
      <c r="G18" s="9">
        <v>2</v>
      </c>
      <c r="H18" s="7">
        <v>17</v>
      </c>
      <c r="I18" s="9">
        <v>15</v>
      </c>
      <c r="J18" s="7">
        <v>115</v>
      </c>
      <c r="K18" s="9">
        <v>85</v>
      </c>
      <c r="L18" s="7">
        <v>520</v>
      </c>
      <c r="M18" s="9">
        <v>716</v>
      </c>
      <c r="N18" s="7">
        <v>1050</v>
      </c>
      <c r="O18" s="9">
        <v>1783</v>
      </c>
      <c r="P18" s="7">
        <v>1445</v>
      </c>
      <c r="Q18" s="9">
        <v>2560</v>
      </c>
      <c r="R18" s="7">
        <v>1805</v>
      </c>
      <c r="S18" s="9">
        <v>2776</v>
      </c>
      <c r="T18" s="7">
        <v>1445</v>
      </c>
      <c r="U18" s="9">
        <v>1678</v>
      </c>
      <c r="V18" s="7">
        <v>183</v>
      </c>
      <c r="W18" s="9">
        <v>122</v>
      </c>
      <c r="X18" s="8"/>
      <c r="Y18" s="9">
        <v>1</v>
      </c>
      <c r="Z18" s="4"/>
      <c r="AA18" s="97">
        <v>6581</v>
      </c>
      <c r="AB18" s="7">
        <v>9738</v>
      </c>
      <c r="AC18" s="9">
        <v>16319</v>
      </c>
    </row>
    <row r="19" spans="1:30" ht="30" x14ac:dyDescent="0.25">
      <c r="A19" s="154" t="s">
        <v>14</v>
      </c>
      <c r="B19" s="3"/>
      <c r="C19" s="23"/>
      <c r="D19" s="3"/>
      <c r="E19" s="23"/>
      <c r="F19" s="2">
        <v>12</v>
      </c>
      <c r="G19" s="5">
        <v>15</v>
      </c>
      <c r="H19" s="2">
        <v>89</v>
      </c>
      <c r="I19" s="5">
        <v>122</v>
      </c>
      <c r="J19" s="2">
        <v>462</v>
      </c>
      <c r="K19" s="5">
        <v>465</v>
      </c>
      <c r="L19" s="2">
        <v>956</v>
      </c>
      <c r="M19" s="5">
        <v>1258</v>
      </c>
      <c r="N19" s="2">
        <v>1481</v>
      </c>
      <c r="O19" s="5">
        <v>2258</v>
      </c>
      <c r="P19" s="2">
        <v>2709</v>
      </c>
      <c r="Q19" s="5">
        <v>4519</v>
      </c>
      <c r="R19" s="2">
        <v>4706</v>
      </c>
      <c r="S19" s="5">
        <v>6115</v>
      </c>
      <c r="T19" s="2">
        <v>3484</v>
      </c>
      <c r="U19" s="5">
        <v>3703</v>
      </c>
      <c r="V19" s="2">
        <v>414</v>
      </c>
      <c r="W19" s="5">
        <v>350</v>
      </c>
      <c r="X19" s="2">
        <v>1</v>
      </c>
      <c r="Y19" s="5">
        <v>1</v>
      </c>
      <c r="Z19" s="4"/>
      <c r="AA19" s="96">
        <v>14314</v>
      </c>
      <c r="AB19" s="2">
        <v>18806</v>
      </c>
      <c r="AC19" s="5">
        <v>33120</v>
      </c>
    </row>
    <row r="20" spans="1:30" ht="30" x14ac:dyDescent="0.25">
      <c r="A20" s="155" t="s">
        <v>15</v>
      </c>
      <c r="B20" s="8"/>
      <c r="C20" s="22"/>
      <c r="D20" s="7">
        <v>1</v>
      </c>
      <c r="E20" s="9">
        <v>4</v>
      </c>
      <c r="F20" s="7">
        <v>39</v>
      </c>
      <c r="G20" s="9">
        <v>25</v>
      </c>
      <c r="H20" s="7">
        <v>353</v>
      </c>
      <c r="I20" s="9">
        <v>127</v>
      </c>
      <c r="J20" s="7">
        <v>985</v>
      </c>
      <c r="K20" s="9">
        <v>226</v>
      </c>
      <c r="L20" s="7">
        <v>927</v>
      </c>
      <c r="M20" s="9">
        <v>557</v>
      </c>
      <c r="N20" s="7">
        <v>2547</v>
      </c>
      <c r="O20" s="9">
        <v>1583</v>
      </c>
      <c r="P20" s="7">
        <v>4000</v>
      </c>
      <c r="Q20" s="9">
        <v>2280</v>
      </c>
      <c r="R20" s="7">
        <v>6164</v>
      </c>
      <c r="S20" s="9">
        <v>4147</v>
      </c>
      <c r="T20" s="7">
        <v>3403</v>
      </c>
      <c r="U20" s="9">
        <v>2309</v>
      </c>
      <c r="V20" s="7">
        <v>274</v>
      </c>
      <c r="W20" s="9">
        <v>259</v>
      </c>
      <c r="X20" s="7">
        <v>3</v>
      </c>
      <c r="Y20" s="9">
        <v>4</v>
      </c>
      <c r="Z20" s="4"/>
      <c r="AA20" s="97">
        <v>18696</v>
      </c>
      <c r="AB20" s="7">
        <v>11521</v>
      </c>
      <c r="AC20" s="9">
        <v>30217</v>
      </c>
    </row>
    <row r="21" spans="1:30" ht="30" x14ac:dyDescent="0.25">
      <c r="A21" s="154" t="s">
        <v>16</v>
      </c>
      <c r="B21" s="3"/>
      <c r="C21" s="23"/>
      <c r="D21" s="2">
        <v>4</v>
      </c>
      <c r="E21" s="5">
        <v>1</v>
      </c>
      <c r="F21" s="2">
        <v>34</v>
      </c>
      <c r="G21" s="5">
        <v>29</v>
      </c>
      <c r="H21" s="2">
        <v>60</v>
      </c>
      <c r="I21" s="5">
        <v>64</v>
      </c>
      <c r="J21" s="2">
        <v>139</v>
      </c>
      <c r="K21" s="5">
        <v>119</v>
      </c>
      <c r="L21" s="2">
        <v>167</v>
      </c>
      <c r="M21" s="5">
        <v>206</v>
      </c>
      <c r="N21" s="2">
        <v>381</v>
      </c>
      <c r="O21" s="5">
        <v>355</v>
      </c>
      <c r="P21" s="2">
        <v>581</v>
      </c>
      <c r="Q21" s="5">
        <v>536</v>
      </c>
      <c r="R21" s="2">
        <v>773</v>
      </c>
      <c r="S21" s="5">
        <v>663</v>
      </c>
      <c r="T21" s="2">
        <v>692</v>
      </c>
      <c r="U21" s="5">
        <v>421</v>
      </c>
      <c r="V21" s="2">
        <v>139</v>
      </c>
      <c r="W21" s="5">
        <v>105</v>
      </c>
      <c r="X21" s="2">
        <v>10</v>
      </c>
      <c r="Y21" s="5">
        <v>8</v>
      </c>
      <c r="Z21" s="4"/>
      <c r="AA21" s="96">
        <v>2980</v>
      </c>
      <c r="AB21" s="2">
        <v>2507</v>
      </c>
      <c r="AC21" s="5">
        <v>5487</v>
      </c>
    </row>
    <row r="22" spans="1:30" s="171" customFormat="1" x14ac:dyDescent="0.25">
      <c r="A22" s="164" t="s">
        <v>17</v>
      </c>
      <c r="B22" s="165"/>
      <c r="C22" s="166"/>
      <c r="D22" s="165"/>
      <c r="E22" s="166"/>
      <c r="F22" s="167">
        <v>1</v>
      </c>
      <c r="G22" s="168">
        <v>3</v>
      </c>
      <c r="H22" s="167">
        <v>13</v>
      </c>
      <c r="I22" s="168">
        <v>5</v>
      </c>
      <c r="J22" s="167">
        <v>30</v>
      </c>
      <c r="K22" s="168">
        <v>39</v>
      </c>
      <c r="L22" s="167">
        <v>138</v>
      </c>
      <c r="M22" s="168">
        <v>94</v>
      </c>
      <c r="N22" s="167">
        <v>841</v>
      </c>
      <c r="O22" s="168">
        <v>652</v>
      </c>
      <c r="P22" s="167">
        <v>1176</v>
      </c>
      <c r="Q22" s="168">
        <v>1010</v>
      </c>
      <c r="R22" s="167">
        <v>1708</v>
      </c>
      <c r="S22" s="168">
        <v>1154</v>
      </c>
      <c r="T22" s="167">
        <v>1456</v>
      </c>
      <c r="U22" s="168">
        <v>807</v>
      </c>
      <c r="V22" s="167">
        <v>212</v>
      </c>
      <c r="W22" s="168">
        <v>110</v>
      </c>
      <c r="X22" s="165"/>
      <c r="Y22" s="168">
        <v>4</v>
      </c>
      <c r="Z22" s="169"/>
      <c r="AA22" s="170">
        <v>5575</v>
      </c>
      <c r="AB22" s="167">
        <v>3878</v>
      </c>
      <c r="AC22" s="168">
        <v>9453</v>
      </c>
    </row>
    <row r="23" spans="1:30" ht="30" x14ac:dyDescent="0.25">
      <c r="A23" s="154" t="s">
        <v>18</v>
      </c>
      <c r="B23" s="3"/>
      <c r="C23" s="23"/>
      <c r="D23" s="3"/>
      <c r="E23" s="23"/>
      <c r="F23" s="3"/>
      <c r="G23" s="5">
        <v>1</v>
      </c>
      <c r="H23" s="3"/>
      <c r="I23" s="23"/>
      <c r="J23" s="2">
        <v>3</v>
      </c>
      <c r="K23" s="5">
        <v>9</v>
      </c>
      <c r="L23" s="2">
        <v>38</v>
      </c>
      <c r="M23" s="5">
        <v>16</v>
      </c>
      <c r="N23" s="2">
        <v>552</v>
      </c>
      <c r="O23" s="5">
        <v>365</v>
      </c>
      <c r="P23" s="2">
        <v>629</v>
      </c>
      <c r="Q23" s="5">
        <v>331</v>
      </c>
      <c r="R23" s="2">
        <v>1020</v>
      </c>
      <c r="S23" s="5">
        <v>479</v>
      </c>
      <c r="T23" s="2">
        <v>862</v>
      </c>
      <c r="U23" s="5">
        <v>369</v>
      </c>
      <c r="V23" s="2">
        <v>119</v>
      </c>
      <c r="W23" s="5">
        <v>56</v>
      </c>
      <c r="X23" s="3"/>
      <c r="Y23" s="23"/>
      <c r="Z23" s="4"/>
      <c r="AA23" s="96">
        <v>3223</v>
      </c>
      <c r="AB23" s="2">
        <v>1626</v>
      </c>
      <c r="AC23" s="5">
        <v>4849</v>
      </c>
    </row>
    <row r="24" spans="1:30" ht="30" x14ac:dyDescent="0.25">
      <c r="A24" s="155" t="s">
        <v>19</v>
      </c>
      <c r="B24" s="8"/>
      <c r="C24" s="22"/>
      <c r="D24" s="8"/>
      <c r="E24" s="22"/>
      <c r="F24" s="8"/>
      <c r="G24" s="22"/>
      <c r="H24" s="7">
        <v>4</v>
      </c>
      <c r="I24" s="22"/>
      <c r="J24" s="7">
        <v>12</v>
      </c>
      <c r="K24" s="9">
        <v>16</v>
      </c>
      <c r="L24" s="7">
        <v>63</v>
      </c>
      <c r="M24" s="9">
        <v>48</v>
      </c>
      <c r="N24" s="7">
        <v>238</v>
      </c>
      <c r="O24" s="9">
        <v>240</v>
      </c>
      <c r="P24" s="7">
        <v>496</v>
      </c>
      <c r="Q24" s="9">
        <v>595</v>
      </c>
      <c r="R24" s="7">
        <v>620</v>
      </c>
      <c r="S24" s="9">
        <v>618</v>
      </c>
      <c r="T24" s="7">
        <v>543</v>
      </c>
      <c r="U24" s="9">
        <v>408</v>
      </c>
      <c r="V24" s="7">
        <v>83</v>
      </c>
      <c r="W24" s="9">
        <v>47</v>
      </c>
      <c r="X24" s="8"/>
      <c r="Y24" s="9">
        <v>3</v>
      </c>
      <c r="Z24" s="4"/>
      <c r="AA24" s="97">
        <v>2059</v>
      </c>
      <c r="AB24" s="7">
        <v>1975</v>
      </c>
      <c r="AC24" s="9">
        <v>4034</v>
      </c>
    </row>
    <row r="25" spans="1:30" ht="30" x14ac:dyDescent="0.25">
      <c r="A25" s="154" t="s">
        <v>20</v>
      </c>
      <c r="B25" s="3"/>
      <c r="C25" s="23"/>
      <c r="D25" s="3"/>
      <c r="E25" s="23"/>
      <c r="F25" s="2">
        <v>1</v>
      </c>
      <c r="G25" s="5">
        <v>2</v>
      </c>
      <c r="H25" s="2">
        <v>9</v>
      </c>
      <c r="I25" s="5">
        <v>5</v>
      </c>
      <c r="J25" s="2">
        <v>15</v>
      </c>
      <c r="K25" s="5">
        <v>14</v>
      </c>
      <c r="L25" s="2">
        <v>37</v>
      </c>
      <c r="M25" s="5">
        <v>30</v>
      </c>
      <c r="N25" s="2">
        <v>51</v>
      </c>
      <c r="O25" s="5">
        <v>47</v>
      </c>
      <c r="P25" s="2">
        <v>51</v>
      </c>
      <c r="Q25" s="5">
        <v>84</v>
      </c>
      <c r="R25" s="2">
        <v>68</v>
      </c>
      <c r="S25" s="5">
        <v>57</v>
      </c>
      <c r="T25" s="2">
        <v>51</v>
      </c>
      <c r="U25" s="5">
        <v>30</v>
      </c>
      <c r="V25" s="2">
        <v>10</v>
      </c>
      <c r="W25" s="5">
        <v>7</v>
      </c>
      <c r="X25" s="3"/>
      <c r="Y25" s="5">
        <v>1</v>
      </c>
      <c r="Z25" s="4"/>
      <c r="AA25" s="96">
        <v>293</v>
      </c>
      <c r="AB25" s="2">
        <v>277</v>
      </c>
      <c r="AC25" s="5">
        <v>570</v>
      </c>
    </row>
    <row r="26" spans="1:30" ht="15.75" thickBot="1" x14ac:dyDescent="0.3"/>
    <row r="27" spans="1:30" s="181" customFormat="1" ht="19.5" thickBot="1" x14ac:dyDescent="0.35">
      <c r="A27" s="178" t="s">
        <v>33</v>
      </c>
      <c r="B27" s="179">
        <f>B6+B15+B22</f>
        <v>0</v>
      </c>
      <c r="C27" s="179">
        <f t="shared" ref="C27:AC27" si="0">C6+C15+C22</f>
        <v>0</v>
      </c>
      <c r="D27" s="179">
        <f t="shared" si="0"/>
        <v>5</v>
      </c>
      <c r="E27" s="179">
        <f t="shared" si="0"/>
        <v>5</v>
      </c>
      <c r="F27" s="179">
        <f t="shared" si="0"/>
        <v>106</v>
      </c>
      <c r="G27" s="179">
        <f t="shared" si="0"/>
        <v>115</v>
      </c>
      <c r="H27" s="179">
        <f t="shared" si="0"/>
        <v>708</v>
      </c>
      <c r="I27" s="179">
        <f t="shared" si="0"/>
        <v>633</v>
      </c>
      <c r="J27" s="179">
        <f t="shared" si="0"/>
        <v>2266</v>
      </c>
      <c r="K27" s="179">
        <f t="shared" si="0"/>
        <v>1970</v>
      </c>
      <c r="L27" s="179">
        <f t="shared" si="0"/>
        <v>3942</v>
      </c>
      <c r="M27" s="179">
        <f t="shared" si="0"/>
        <v>5326</v>
      </c>
      <c r="N27" s="179">
        <f t="shared" si="0"/>
        <v>8390</v>
      </c>
      <c r="O27" s="179">
        <f t="shared" si="0"/>
        <v>10689</v>
      </c>
      <c r="P27" s="179">
        <f t="shared" si="0"/>
        <v>13974</v>
      </c>
      <c r="Q27" s="179">
        <f t="shared" si="0"/>
        <v>17935</v>
      </c>
      <c r="R27" s="179">
        <f t="shared" si="0"/>
        <v>20361</v>
      </c>
      <c r="S27" s="179">
        <f t="shared" si="0"/>
        <v>22857</v>
      </c>
      <c r="T27" s="179">
        <f t="shared" si="0"/>
        <v>16118</v>
      </c>
      <c r="U27" s="179">
        <f t="shared" si="0"/>
        <v>15570</v>
      </c>
      <c r="V27" s="179">
        <f t="shared" si="0"/>
        <v>2181</v>
      </c>
      <c r="W27" s="179">
        <f t="shared" si="0"/>
        <v>1695</v>
      </c>
      <c r="X27" s="179">
        <f t="shared" si="0"/>
        <v>37</v>
      </c>
      <c r="Y27" s="182">
        <f t="shared" si="0"/>
        <v>20</v>
      </c>
      <c r="Z27" s="179"/>
      <c r="AA27" s="182">
        <f t="shared" si="0"/>
        <v>68088</v>
      </c>
      <c r="AB27" s="179">
        <f t="shared" si="0"/>
        <v>76815</v>
      </c>
      <c r="AC27" s="180">
        <f t="shared" si="0"/>
        <v>144903</v>
      </c>
    </row>
    <row r="28" spans="1:30" ht="15.75" thickBot="1" x14ac:dyDescent="0.3">
      <c r="A28" s="123" t="s">
        <v>94</v>
      </c>
      <c r="B28" s="126">
        <f>C28/$AC$27</f>
        <v>0</v>
      </c>
      <c r="C28" s="132">
        <f>B27+C27</f>
        <v>0</v>
      </c>
      <c r="D28" s="126">
        <f>E28/$AC$27</f>
        <v>6.9011683678046692E-5</v>
      </c>
      <c r="E28" s="132">
        <f>D27+E27</f>
        <v>10</v>
      </c>
      <c r="F28" s="129">
        <f>G28/$AC$27</f>
        <v>1.5251582092848319E-3</v>
      </c>
      <c r="G28" s="132">
        <f>F27+G27</f>
        <v>221</v>
      </c>
      <c r="H28" s="183">
        <f t="shared" ref="H28" si="1">I28/$AC$27</f>
        <v>9.2544667812260624E-3</v>
      </c>
      <c r="I28" s="132">
        <f t="shared" ref="I28" si="2">H27+I27</f>
        <v>1341</v>
      </c>
      <c r="J28" s="183">
        <f t="shared" ref="J28" si="3">K28/$AC$27</f>
        <v>2.9233349206020578E-2</v>
      </c>
      <c r="K28" s="132">
        <f t="shared" ref="K28" si="4">J27+K27</f>
        <v>4236</v>
      </c>
      <c r="L28" s="183">
        <f t="shared" ref="L28" si="5">M28/$AC$27</f>
        <v>6.3960028432813676E-2</v>
      </c>
      <c r="M28" s="132">
        <f t="shared" ref="M28" si="6">L27+M27</f>
        <v>9268</v>
      </c>
      <c r="N28" s="183">
        <f t="shared" ref="N28" si="7">O28/$AC$27</f>
        <v>0.13166739128934529</v>
      </c>
      <c r="O28" s="132">
        <f t="shared" ref="O28" si="8">N27+O27</f>
        <v>19079</v>
      </c>
      <c r="P28" s="183">
        <f t="shared" ref="P28" si="9">Q28/$AC$27</f>
        <v>0.2202093814482792</v>
      </c>
      <c r="Q28" s="132">
        <f t="shared" ref="Q28" si="10">P27+Q27</f>
        <v>31909</v>
      </c>
      <c r="R28" s="183">
        <f t="shared" ref="R28" si="11">S28/$AC$27</f>
        <v>0.2982546945197822</v>
      </c>
      <c r="S28" s="132">
        <f t="shared" ref="S28" si="12">R27+S27</f>
        <v>43218</v>
      </c>
      <c r="T28" s="183">
        <f t="shared" ref="T28:X28" si="13">U28/$AC$27</f>
        <v>0.21868422323899436</v>
      </c>
      <c r="U28" s="132">
        <f t="shared" ref="U28" si="14">T27+U27</f>
        <v>31688</v>
      </c>
      <c r="V28" s="183">
        <f t="shared" si="13"/>
        <v>2.6748928593610898E-2</v>
      </c>
      <c r="W28" s="132">
        <f t="shared" ref="W28" si="15">V27+W27</f>
        <v>3876</v>
      </c>
      <c r="X28" s="133">
        <f t="shared" si="13"/>
        <v>3.9336659696486613E-4</v>
      </c>
      <c r="Y28" s="132">
        <f t="shared" ref="Y28" si="16">X27+Y27</f>
        <v>57</v>
      </c>
    </row>
    <row r="29" spans="1:30" ht="15.75" thickBot="1" x14ac:dyDescent="0.3">
      <c r="B29" s="302" t="s">
        <v>96</v>
      </c>
      <c r="C29" s="303"/>
      <c r="D29" s="302" t="s">
        <v>97</v>
      </c>
      <c r="E29" s="303"/>
      <c r="F29" s="302" t="s">
        <v>98</v>
      </c>
      <c r="G29" s="303"/>
      <c r="H29" s="302" t="s">
        <v>99</v>
      </c>
      <c r="I29" s="303"/>
      <c r="J29" s="302" t="s">
        <v>100</v>
      </c>
      <c r="K29" s="303"/>
      <c r="L29" s="302" t="s">
        <v>101</v>
      </c>
      <c r="M29" s="303"/>
      <c r="N29" s="302" t="s">
        <v>102</v>
      </c>
      <c r="O29" s="303"/>
      <c r="P29" s="302" t="s">
        <v>103</v>
      </c>
      <c r="Q29" s="303"/>
      <c r="R29" s="302" t="s">
        <v>104</v>
      </c>
      <c r="S29" s="303"/>
      <c r="T29" s="302" t="s">
        <v>105</v>
      </c>
      <c r="U29" s="303"/>
      <c r="V29" s="302" t="s">
        <v>106</v>
      </c>
      <c r="W29" s="303"/>
      <c r="X29" s="302" t="s">
        <v>107</v>
      </c>
      <c r="Y29" s="304"/>
    </row>
    <row r="31" spans="1:30" ht="18.75" x14ac:dyDescent="0.3">
      <c r="A31" s="59" t="s">
        <v>60</v>
      </c>
    </row>
    <row r="32" spans="1:30" s="15" customFormat="1" ht="15.75" thickBot="1" x14ac:dyDescent="0.3">
      <c r="A32" s="300"/>
      <c r="B32" s="302" t="s">
        <v>96</v>
      </c>
      <c r="C32" s="303"/>
      <c r="D32" s="302" t="s">
        <v>97</v>
      </c>
      <c r="E32" s="303"/>
      <c r="F32" s="302" t="s">
        <v>98</v>
      </c>
      <c r="G32" s="303"/>
      <c r="H32" s="302" t="s">
        <v>99</v>
      </c>
      <c r="I32" s="303"/>
      <c r="J32" s="302" t="s">
        <v>100</v>
      </c>
      <c r="K32" s="303"/>
      <c r="L32" s="302" t="s">
        <v>101</v>
      </c>
      <c r="M32" s="303"/>
      <c r="N32" s="302" t="s">
        <v>102</v>
      </c>
      <c r="O32" s="303"/>
      <c r="P32" s="302" t="s">
        <v>103</v>
      </c>
      <c r="Q32" s="303"/>
      <c r="R32" s="302" t="s">
        <v>104</v>
      </c>
      <c r="S32" s="303"/>
      <c r="T32" s="302" t="s">
        <v>105</v>
      </c>
      <c r="U32" s="303"/>
      <c r="V32" s="302" t="s">
        <v>106</v>
      </c>
      <c r="W32" s="303"/>
      <c r="X32" s="302" t="s">
        <v>107</v>
      </c>
      <c r="Y32" s="304"/>
      <c r="Z32" s="311" t="s">
        <v>92</v>
      </c>
      <c r="AA32" s="304" t="s">
        <v>28</v>
      </c>
      <c r="AB32" s="304"/>
      <c r="AC32" s="304"/>
      <c r="AD32" s="14"/>
    </row>
    <row r="33" spans="1:30" s="15" customFormat="1" x14ac:dyDescent="0.25">
      <c r="A33" s="300"/>
      <c r="B33" s="289" t="s">
        <v>29</v>
      </c>
      <c r="C33" s="289" t="s">
        <v>30</v>
      </c>
      <c r="D33" s="289" t="s">
        <v>29</v>
      </c>
      <c r="E33" s="289" t="s">
        <v>30</v>
      </c>
      <c r="F33" s="289" t="s">
        <v>29</v>
      </c>
      <c r="G33" s="289" t="s">
        <v>30</v>
      </c>
      <c r="H33" s="289" t="s">
        <v>29</v>
      </c>
      <c r="I33" s="289" t="s">
        <v>30</v>
      </c>
      <c r="J33" s="289" t="s">
        <v>29</v>
      </c>
      <c r="K33" s="289" t="s">
        <v>30</v>
      </c>
      <c r="L33" s="289" t="s">
        <v>29</v>
      </c>
      <c r="M33" s="289" t="s">
        <v>30</v>
      </c>
      <c r="N33" s="289" t="s">
        <v>29</v>
      </c>
      <c r="O33" s="289" t="s">
        <v>30</v>
      </c>
      <c r="P33" s="289" t="s">
        <v>29</v>
      </c>
      <c r="Q33" s="289" t="s">
        <v>30</v>
      </c>
      <c r="R33" s="289" t="s">
        <v>29</v>
      </c>
      <c r="S33" s="289" t="s">
        <v>30</v>
      </c>
      <c r="T33" s="289" t="s">
        <v>29</v>
      </c>
      <c r="U33" s="289" t="s">
        <v>30</v>
      </c>
      <c r="V33" s="289" t="s">
        <v>29</v>
      </c>
      <c r="W33" s="289" t="s">
        <v>30</v>
      </c>
      <c r="X33" s="289" t="s">
        <v>29</v>
      </c>
      <c r="Y33" s="292" t="s">
        <v>30</v>
      </c>
      <c r="Z33" s="311"/>
      <c r="AA33" s="305" t="s">
        <v>29</v>
      </c>
      <c r="AB33" s="289" t="s">
        <v>30</v>
      </c>
      <c r="AC33" s="17" t="s">
        <v>29</v>
      </c>
      <c r="AD33" s="14"/>
    </row>
    <row r="34" spans="1:30" s="15" customFormat="1" x14ac:dyDescent="0.25">
      <c r="A34" s="300"/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3"/>
      <c r="Z34" s="311"/>
      <c r="AA34" s="306"/>
      <c r="AB34" s="290"/>
      <c r="AC34" s="19" t="s">
        <v>32</v>
      </c>
      <c r="AD34" s="14"/>
    </row>
    <row r="35" spans="1:30" s="15" customFormat="1" ht="15.75" thickBot="1" x14ac:dyDescent="0.3">
      <c r="A35" s="301"/>
      <c r="B35" s="291"/>
      <c r="C35" s="291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86"/>
      <c r="Z35" s="311"/>
      <c r="AA35" s="287"/>
      <c r="AB35" s="291"/>
      <c r="AC35" s="21" t="s">
        <v>30</v>
      </c>
      <c r="AD35" s="14"/>
    </row>
    <row r="36" spans="1:30" s="163" customFormat="1" x14ac:dyDescent="0.25">
      <c r="A36" s="185" t="s">
        <v>34</v>
      </c>
      <c r="B36" s="157"/>
      <c r="C36" s="158"/>
      <c r="D36" s="157"/>
      <c r="E36" s="158"/>
      <c r="F36" s="157"/>
      <c r="G36" s="158"/>
      <c r="H36" s="157"/>
      <c r="I36" s="158"/>
      <c r="J36" s="159">
        <v>1</v>
      </c>
      <c r="K36" s="160">
        <v>2</v>
      </c>
      <c r="L36" s="159">
        <v>15</v>
      </c>
      <c r="M36" s="160">
        <v>25</v>
      </c>
      <c r="N36" s="159">
        <v>16</v>
      </c>
      <c r="O36" s="160">
        <v>19</v>
      </c>
      <c r="P36" s="159">
        <v>73</v>
      </c>
      <c r="Q36" s="160">
        <v>74</v>
      </c>
      <c r="R36" s="159">
        <v>182</v>
      </c>
      <c r="S36" s="160">
        <v>150</v>
      </c>
      <c r="T36" s="159">
        <v>276</v>
      </c>
      <c r="U36" s="160">
        <v>156</v>
      </c>
      <c r="V36" s="159">
        <v>29</v>
      </c>
      <c r="W36" s="160">
        <v>2</v>
      </c>
      <c r="X36" s="157"/>
      <c r="Y36" s="158"/>
      <c r="Z36" s="161"/>
      <c r="AA36" s="162">
        <v>592</v>
      </c>
      <c r="AB36" s="159">
        <v>428</v>
      </c>
      <c r="AC36" s="160">
        <v>1020</v>
      </c>
    </row>
    <row r="37" spans="1:30" x14ac:dyDescent="0.25">
      <c r="A37" s="156" t="s">
        <v>35</v>
      </c>
      <c r="B37" s="3"/>
      <c r="C37" s="23"/>
      <c r="D37" s="3"/>
      <c r="E37" s="23"/>
      <c r="F37" s="3"/>
      <c r="G37" s="23"/>
      <c r="H37" s="3"/>
      <c r="I37" s="23"/>
      <c r="J37" s="2">
        <v>1</v>
      </c>
      <c r="K37" s="5">
        <v>2</v>
      </c>
      <c r="L37" s="2">
        <v>15</v>
      </c>
      <c r="M37" s="5">
        <v>25</v>
      </c>
      <c r="N37" s="2">
        <v>16</v>
      </c>
      <c r="O37" s="5">
        <v>19</v>
      </c>
      <c r="P37" s="2">
        <v>73</v>
      </c>
      <c r="Q37" s="5">
        <v>74</v>
      </c>
      <c r="R37" s="2">
        <v>182</v>
      </c>
      <c r="S37" s="5">
        <v>150</v>
      </c>
      <c r="T37" s="2">
        <v>276</v>
      </c>
      <c r="U37" s="5">
        <v>156</v>
      </c>
      <c r="V37" s="2">
        <v>29</v>
      </c>
      <c r="W37" s="5">
        <v>2</v>
      </c>
      <c r="X37" s="3"/>
      <c r="Y37" s="23"/>
      <c r="Z37" s="4"/>
      <c r="AA37" s="96">
        <v>592</v>
      </c>
      <c r="AB37" s="2">
        <v>428</v>
      </c>
      <c r="AC37" s="5">
        <v>1020</v>
      </c>
    </row>
    <row r="38" spans="1:30" ht="30" x14ac:dyDescent="0.25">
      <c r="A38" s="155" t="s">
        <v>36</v>
      </c>
      <c r="B38" s="8"/>
      <c r="C38" s="22"/>
      <c r="D38" s="8"/>
      <c r="E38" s="22"/>
      <c r="F38" s="8"/>
      <c r="G38" s="22"/>
      <c r="H38" s="8"/>
      <c r="I38" s="22"/>
      <c r="J38" s="8"/>
      <c r="K38" s="22"/>
      <c r="L38" s="8"/>
      <c r="M38" s="22"/>
      <c r="N38" s="7">
        <v>1</v>
      </c>
      <c r="O38" s="22"/>
      <c r="P38" s="7">
        <v>9</v>
      </c>
      <c r="Q38" s="9">
        <v>6</v>
      </c>
      <c r="R38" s="7">
        <v>32</v>
      </c>
      <c r="S38" s="9">
        <v>18</v>
      </c>
      <c r="T38" s="7">
        <v>78</v>
      </c>
      <c r="U38" s="9">
        <v>32</v>
      </c>
      <c r="V38" s="7">
        <v>7</v>
      </c>
      <c r="W38" s="22"/>
      <c r="X38" s="8"/>
      <c r="Y38" s="22"/>
      <c r="Z38" s="4"/>
      <c r="AA38" s="97">
        <v>127</v>
      </c>
      <c r="AB38" s="7">
        <v>56</v>
      </c>
      <c r="AC38" s="9">
        <v>183</v>
      </c>
    </row>
    <row r="39" spans="1:30" ht="30" x14ac:dyDescent="0.25">
      <c r="A39" s="154" t="s">
        <v>37</v>
      </c>
      <c r="B39" s="3"/>
      <c r="C39" s="23"/>
      <c r="D39" s="3"/>
      <c r="E39" s="23"/>
      <c r="F39" s="3"/>
      <c r="G39" s="23"/>
      <c r="H39" s="3"/>
      <c r="I39" s="23"/>
      <c r="J39" s="2">
        <v>1</v>
      </c>
      <c r="K39" s="5">
        <v>2</v>
      </c>
      <c r="L39" s="2">
        <v>15</v>
      </c>
      <c r="M39" s="5">
        <v>25</v>
      </c>
      <c r="N39" s="2">
        <v>15</v>
      </c>
      <c r="O39" s="5">
        <v>19</v>
      </c>
      <c r="P39" s="2">
        <v>64</v>
      </c>
      <c r="Q39" s="5">
        <v>68</v>
      </c>
      <c r="R39" s="2">
        <v>150</v>
      </c>
      <c r="S39" s="5">
        <v>132</v>
      </c>
      <c r="T39" s="2">
        <v>198</v>
      </c>
      <c r="U39" s="5">
        <v>122</v>
      </c>
      <c r="V39" s="2">
        <v>22</v>
      </c>
      <c r="W39" s="5">
        <v>2</v>
      </c>
      <c r="X39" s="3"/>
      <c r="Y39" s="23"/>
      <c r="Z39" s="4"/>
      <c r="AA39" s="96">
        <v>465</v>
      </c>
      <c r="AB39" s="2">
        <v>370</v>
      </c>
      <c r="AC39" s="5">
        <v>835</v>
      </c>
    </row>
    <row r="40" spans="1:30" ht="30" x14ac:dyDescent="0.25">
      <c r="A40" s="155" t="s">
        <v>38</v>
      </c>
      <c r="B40" s="8"/>
      <c r="C40" s="22"/>
      <c r="D40" s="8"/>
      <c r="E40" s="22"/>
      <c r="F40" s="8"/>
      <c r="G40" s="22"/>
      <c r="H40" s="8"/>
      <c r="I40" s="22"/>
      <c r="J40" s="8"/>
      <c r="K40" s="22"/>
      <c r="L40" s="8"/>
      <c r="M40" s="22"/>
      <c r="N40" s="8"/>
      <c r="O40" s="22"/>
      <c r="P40" s="8"/>
      <c r="Q40" s="22"/>
      <c r="R40" s="8"/>
      <c r="S40" s="22"/>
      <c r="T40" s="8"/>
      <c r="U40" s="9">
        <v>2</v>
      </c>
      <c r="V40" s="8"/>
      <c r="W40" s="22"/>
      <c r="X40" s="8"/>
      <c r="Y40" s="22"/>
      <c r="Z40" s="4"/>
      <c r="AA40" s="136"/>
      <c r="AB40" s="7">
        <v>2</v>
      </c>
      <c r="AC40" s="9">
        <v>2</v>
      </c>
    </row>
    <row r="41" spans="1:30" s="163" customFormat="1" x14ac:dyDescent="0.25">
      <c r="A41" s="186" t="s">
        <v>39</v>
      </c>
      <c r="B41" s="187"/>
      <c r="C41" s="188"/>
      <c r="D41" s="187"/>
      <c r="E41" s="188"/>
      <c r="F41" s="187"/>
      <c r="G41" s="188"/>
      <c r="H41" s="187"/>
      <c r="I41" s="188"/>
      <c r="J41" s="187"/>
      <c r="K41" s="188"/>
      <c r="L41" s="189">
        <v>19</v>
      </c>
      <c r="M41" s="190">
        <v>26</v>
      </c>
      <c r="N41" s="189">
        <v>119</v>
      </c>
      <c r="O41" s="190">
        <v>124</v>
      </c>
      <c r="P41" s="189">
        <v>178</v>
      </c>
      <c r="Q41" s="190">
        <v>139</v>
      </c>
      <c r="R41" s="189">
        <v>152</v>
      </c>
      <c r="S41" s="190">
        <v>98</v>
      </c>
      <c r="T41" s="189">
        <v>108</v>
      </c>
      <c r="U41" s="190">
        <v>28</v>
      </c>
      <c r="V41" s="189">
        <v>5</v>
      </c>
      <c r="W41" s="188"/>
      <c r="X41" s="187"/>
      <c r="Y41" s="188"/>
      <c r="Z41" s="161"/>
      <c r="AA41" s="191">
        <v>581</v>
      </c>
      <c r="AB41" s="189">
        <v>415</v>
      </c>
      <c r="AC41" s="190">
        <v>996</v>
      </c>
    </row>
    <row r="42" spans="1:30" x14ac:dyDescent="0.25">
      <c r="A42" s="153" t="s">
        <v>40</v>
      </c>
      <c r="B42" s="8"/>
      <c r="C42" s="22"/>
      <c r="D42" s="8"/>
      <c r="E42" s="22"/>
      <c r="F42" s="8"/>
      <c r="G42" s="22"/>
      <c r="H42" s="8"/>
      <c r="I42" s="22"/>
      <c r="J42" s="8"/>
      <c r="K42" s="22"/>
      <c r="L42" s="7">
        <v>19</v>
      </c>
      <c r="M42" s="9">
        <v>26</v>
      </c>
      <c r="N42" s="7">
        <v>119</v>
      </c>
      <c r="O42" s="9">
        <v>124</v>
      </c>
      <c r="P42" s="7">
        <v>178</v>
      </c>
      <c r="Q42" s="9">
        <v>139</v>
      </c>
      <c r="R42" s="7">
        <v>152</v>
      </c>
      <c r="S42" s="9">
        <v>98</v>
      </c>
      <c r="T42" s="7">
        <v>108</v>
      </c>
      <c r="U42" s="9">
        <v>28</v>
      </c>
      <c r="V42" s="7">
        <v>5</v>
      </c>
      <c r="W42" s="22"/>
      <c r="X42" s="8"/>
      <c r="Y42" s="22"/>
      <c r="Z42" s="4"/>
      <c r="AA42" s="97">
        <v>581</v>
      </c>
      <c r="AB42" s="7">
        <v>415</v>
      </c>
      <c r="AC42" s="9">
        <v>996</v>
      </c>
    </row>
    <row r="43" spans="1:30" ht="30" x14ac:dyDescent="0.25">
      <c r="A43" s="154" t="s">
        <v>41</v>
      </c>
      <c r="B43" s="3"/>
      <c r="C43" s="23"/>
      <c r="D43" s="3"/>
      <c r="E43" s="23"/>
      <c r="F43" s="3"/>
      <c r="G43" s="23"/>
      <c r="H43" s="3"/>
      <c r="I43" s="23"/>
      <c r="J43" s="3"/>
      <c r="K43" s="23"/>
      <c r="L43" s="3"/>
      <c r="M43" s="23"/>
      <c r="N43" s="2">
        <v>1</v>
      </c>
      <c r="O43" s="23"/>
      <c r="P43" s="2">
        <v>26</v>
      </c>
      <c r="Q43" s="5">
        <v>18</v>
      </c>
      <c r="R43" s="2">
        <v>40</v>
      </c>
      <c r="S43" s="5">
        <v>34</v>
      </c>
      <c r="T43" s="2">
        <v>29</v>
      </c>
      <c r="U43" s="5">
        <v>18</v>
      </c>
      <c r="V43" s="2">
        <v>2</v>
      </c>
      <c r="W43" s="23"/>
      <c r="X43" s="3"/>
      <c r="Y43" s="23"/>
      <c r="Z43" s="4"/>
      <c r="AA43" s="96">
        <v>98</v>
      </c>
      <c r="AB43" s="2">
        <v>70</v>
      </c>
      <c r="AC43" s="5">
        <v>168</v>
      </c>
    </row>
    <row r="44" spans="1:30" ht="30" x14ac:dyDescent="0.25">
      <c r="A44" s="155" t="s">
        <v>42</v>
      </c>
      <c r="B44" s="8"/>
      <c r="C44" s="22"/>
      <c r="D44" s="8"/>
      <c r="E44" s="22"/>
      <c r="F44" s="8"/>
      <c r="G44" s="22"/>
      <c r="H44" s="8"/>
      <c r="I44" s="22"/>
      <c r="J44" s="8"/>
      <c r="K44" s="22"/>
      <c r="L44" s="7">
        <v>11</v>
      </c>
      <c r="M44" s="9">
        <v>11</v>
      </c>
      <c r="N44" s="7">
        <v>62</v>
      </c>
      <c r="O44" s="9">
        <v>80</v>
      </c>
      <c r="P44" s="7">
        <v>47</v>
      </c>
      <c r="Q44" s="9">
        <v>74</v>
      </c>
      <c r="R44" s="7">
        <v>26</v>
      </c>
      <c r="S44" s="9">
        <v>37</v>
      </c>
      <c r="T44" s="7">
        <v>9</v>
      </c>
      <c r="U44" s="9">
        <v>3</v>
      </c>
      <c r="V44" s="8"/>
      <c r="W44" s="22"/>
      <c r="X44" s="8"/>
      <c r="Y44" s="22"/>
      <c r="Z44" s="4"/>
      <c r="AA44" s="97">
        <v>155</v>
      </c>
      <c r="AB44" s="7">
        <v>205</v>
      </c>
      <c r="AC44" s="9">
        <v>360</v>
      </c>
    </row>
    <row r="45" spans="1:30" ht="30" x14ac:dyDescent="0.25">
      <c r="A45" s="154" t="s">
        <v>43</v>
      </c>
      <c r="B45" s="3"/>
      <c r="C45" s="23"/>
      <c r="D45" s="3"/>
      <c r="E45" s="23"/>
      <c r="F45" s="3"/>
      <c r="G45" s="23"/>
      <c r="H45" s="3"/>
      <c r="I45" s="23"/>
      <c r="J45" s="3"/>
      <c r="K45" s="23"/>
      <c r="L45" s="3"/>
      <c r="M45" s="5">
        <v>1</v>
      </c>
      <c r="N45" s="2">
        <v>2</v>
      </c>
      <c r="O45" s="23"/>
      <c r="P45" s="2">
        <v>21</v>
      </c>
      <c r="Q45" s="5">
        <v>10</v>
      </c>
      <c r="R45" s="2">
        <v>41</v>
      </c>
      <c r="S45" s="5">
        <v>15</v>
      </c>
      <c r="T45" s="2">
        <v>42</v>
      </c>
      <c r="U45" s="5">
        <v>3</v>
      </c>
      <c r="V45" s="3"/>
      <c r="W45" s="23"/>
      <c r="X45" s="3"/>
      <c r="Y45" s="23"/>
      <c r="Z45" s="4"/>
      <c r="AA45" s="96">
        <v>106</v>
      </c>
      <c r="AB45" s="2">
        <v>29</v>
      </c>
      <c r="AC45" s="5">
        <v>135</v>
      </c>
    </row>
    <row r="46" spans="1:30" ht="30" x14ac:dyDescent="0.25">
      <c r="A46" s="155" t="s">
        <v>44</v>
      </c>
      <c r="B46" s="8"/>
      <c r="C46" s="22"/>
      <c r="D46" s="8"/>
      <c r="E46" s="22"/>
      <c r="F46" s="8"/>
      <c r="G46" s="22"/>
      <c r="H46" s="8"/>
      <c r="I46" s="22"/>
      <c r="J46" s="8"/>
      <c r="K46" s="22"/>
      <c r="L46" s="7">
        <v>8</v>
      </c>
      <c r="M46" s="9">
        <v>14</v>
      </c>
      <c r="N46" s="7">
        <v>54</v>
      </c>
      <c r="O46" s="9">
        <v>44</v>
      </c>
      <c r="P46" s="7">
        <v>84</v>
      </c>
      <c r="Q46" s="9">
        <v>37</v>
      </c>
      <c r="R46" s="7">
        <v>45</v>
      </c>
      <c r="S46" s="9">
        <v>12</v>
      </c>
      <c r="T46" s="7">
        <v>28</v>
      </c>
      <c r="U46" s="9">
        <v>4</v>
      </c>
      <c r="V46" s="7">
        <v>3</v>
      </c>
      <c r="W46" s="22"/>
      <c r="X46" s="8"/>
      <c r="Y46" s="22"/>
      <c r="Z46" s="4"/>
      <c r="AA46" s="97">
        <v>222</v>
      </c>
      <c r="AB46" s="7">
        <v>111</v>
      </c>
      <c r="AC46" s="9">
        <v>333</v>
      </c>
    </row>
    <row r="47" spans="1:30" ht="30" x14ac:dyDescent="0.25">
      <c r="A47" s="184" t="s">
        <v>45</v>
      </c>
      <c r="B47" s="3"/>
      <c r="C47" s="23"/>
      <c r="D47" s="3"/>
      <c r="E47" s="23"/>
      <c r="F47" s="2">
        <v>11</v>
      </c>
      <c r="G47" s="5">
        <v>16</v>
      </c>
      <c r="H47" s="2">
        <v>98</v>
      </c>
      <c r="I47" s="5">
        <v>153</v>
      </c>
      <c r="J47" s="2">
        <v>408</v>
      </c>
      <c r="K47" s="5">
        <v>719</v>
      </c>
      <c r="L47" s="2">
        <v>1125</v>
      </c>
      <c r="M47" s="5">
        <v>2145</v>
      </c>
      <c r="N47" s="2">
        <v>2415</v>
      </c>
      <c r="O47" s="5">
        <v>4117</v>
      </c>
      <c r="P47" s="2">
        <v>3859</v>
      </c>
      <c r="Q47" s="5">
        <v>5499</v>
      </c>
      <c r="R47" s="2">
        <v>4751</v>
      </c>
      <c r="S47" s="5">
        <v>6694</v>
      </c>
      <c r="T47" s="2">
        <v>3728</v>
      </c>
      <c r="U47" s="5">
        <v>3358</v>
      </c>
      <c r="V47" s="2">
        <v>286</v>
      </c>
      <c r="W47" s="5">
        <v>57</v>
      </c>
      <c r="X47" s="2">
        <v>1</v>
      </c>
      <c r="Y47" s="5">
        <v>1</v>
      </c>
      <c r="Z47" s="4"/>
      <c r="AA47" s="96">
        <v>16682</v>
      </c>
      <c r="AB47" s="2">
        <v>22759</v>
      </c>
      <c r="AC47" s="5">
        <v>39441</v>
      </c>
    </row>
    <row r="48" spans="1:30" s="171" customFormat="1" x14ac:dyDescent="0.25">
      <c r="A48" s="164" t="s">
        <v>46</v>
      </c>
      <c r="B48" s="165"/>
      <c r="C48" s="166"/>
      <c r="D48" s="165"/>
      <c r="E48" s="166"/>
      <c r="F48" s="167">
        <v>2</v>
      </c>
      <c r="G48" s="168">
        <v>1</v>
      </c>
      <c r="H48" s="167">
        <v>26</v>
      </c>
      <c r="I48" s="168">
        <v>73</v>
      </c>
      <c r="J48" s="167">
        <v>115</v>
      </c>
      <c r="K48" s="168">
        <v>417</v>
      </c>
      <c r="L48" s="167">
        <v>407</v>
      </c>
      <c r="M48" s="168">
        <v>1122</v>
      </c>
      <c r="N48" s="167">
        <v>1398</v>
      </c>
      <c r="O48" s="168">
        <v>2983</v>
      </c>
      <c r="P48" s="167">
        <v>2480</v>
      </c>
      <c r="Q48" s="168">
        <v>4369</v>
      </c>
      <c r="R48" s="167">
        <v>3600</v>
      </c>
      <c r="S48" s="168">
        <v>5583</v>
      </c>
      <c r="T48" s="167">
        <v>3018</v>
      </c>
      <c r="U48" s="168">
        <v>2802</v>
      </c>
      <c r="V48" s="167">
        <v>229</v>
      </c>
      <c r="W48" s="168">
        <v>33</v>
      </c>
      <c r="X48" s="167">
        <v>1</v>
      </c>
      <c r="Y48" s="168">
        <v>1</v>
      </c>
      <c r="Z48" s="169"/>
      <c r="AA48" s="170">
        <v>11276</v>
      </c>
      <c r="AB48" s="167">
        <v>17384</v>
      </c>
      <c r="AC48" s="168">
        <v>28660</v>
      </c>
    </row>
    <row r="49" spans="1:29" ht="45" x14ac:dyDescent="0.25">
      <c r="A49" s="154" t="s">
        <v>47</v>
      </c>
      <c r="B49" s="3"/>
      <c r="C49" s="23"/>
      <c r="D49" s="3"/>
      <c r="E49" s="23"/>
      <c r="F49" s="3"/>
      <c r="G49" s="23"/>
      <c r="H49" s="3"/>
      <c r="I49" s="23"/>
      <c r="J49" s="3"/>
      <c r="K49" s="5">
        <v>8</v>
      </c>
      <c r="L49" s="2">
        <v>43</v>
      </c>
      <c r="M49" s="5">
        <v>83</v>
      </c>
      <c r="N49" s="2">
        <v>257</v>
      </c>
      <c r="O49" s="5">
        <v>383</v>
      </c>
      <c r="P49" s="2">
        <v>581</v>
      </c>
      <c r="Q49" s="5">
        <v>780</v>
      </c>
      <c r="R49" s="2">
        <v>765</v>
      </c>
      <c r="S49" s="5">
        <v>913</v>
      </c>
      <c r="T49" s="2">
        <v>684</v>
      </c>
      <c r="U49" s="5">
        <v>647</v>
      </c>
      <c r="V49" s="2">
        <v>41</v>
      </c>
      <c r="W49" s="5">
        <v>4</v>
      </c>
      <c r="X49" s="3"/>
      <c r="Y49" s="23"/>
      <c r="Z49" s="4"/>
      <c r="AA49" s="96">
        <v>2371</v>
      </c>
      <c r="AB49" s="2">
        <v>2818</v>
      </c>
      <c r="AC49" s="5">
        <v>5189</v>
      </c>
    </row>
    <row r="50" spans="1:29" ht="45" x14ac:dyDescent="0.25">
      <c r="A50" s="155" t="s">
        <v>48</v>
      </c>
      <c r="B50" s="8"/>
      <c r="C50" s="22"/>
      <c r="D50" s="8"/>
      <c r="E50" s="22"/>
      <c r="F50" s="8"/>
      <c r="G50" s="22"/>
      <c r="H50" s="7">
        <v>1</v>
      </c>
      <c r="I50" s="9">
        <v>5</v>
      </c>
      <c r="J50" s="7">
        <v>3</v>
      </c>
      <c r="K50" s="9">
        <v>27</v>
      </c>
      <c r="L50" s="7">
        <v>80</v>
      </c>
      <c r="M50" s="9">
        <v>234</v>
      </c>
      <c r="N50" s="7">
        <v>460</v>
      </c>
      <c r="O50" s="9">
        <v>951</v>
      </c>
      <c r="P50" s="7">
        <v>887</v>
      </c>
      <c r="Q50" s="9">
        <v>1447</v>
      </c>
      <c r="R50" s="7">
        <v>1376</v>
      </c>
      <c r="S50" s="9">
        <v>2070</v>
      </c>
      <c r="T50" s="7">
        <v>1206</v>
      </c>
      <c r="U50" s="9">
        <v>996</v>
      </c>
      <c r="V50" s="7">
        <v>94</v>
      </c>
      <c r="W50" s="9">
        <v>9</v>
      </c>
      <c r="X50" s="7">
        <v>1</v>
      </c>
      <c r="Y50" s="22"/>
      <c r="Z50" s="4"/>
      <c r="AA50" s="97">
        <v>4108</v>
      </c>
      <c r="AB50" s="7">
        <v>5739</v>
      </c>
      <c r="AC50" s="9">
        <v>9847</v>
      </c>
    </row>
    <row r="51" spans="1:29" ht="45" x14ac:dyDescent="0.25">
      <c r="A51" s="154" t="s">
        <v>49</v>
      </c>
      <c r="B51" s="3"/>
      <c r="C51" s="23"/>
      <c r="D51" s="3"/>
      <c r="E51" s="23"/>
      <c r="F51" s="3"/>
      <c r="G51" s="23"/>
      <c r="H51" s="2">
        <v>3</v>
      </c>
      <c r="I51" s="5">
        <v>19</v>
      </c>
      <c r="J51" s="2">
        <v>39</v>
      </c>
      <c r="K51" s="5">
        <v>102</v>
      </c>
      <c r="L51" s="2">
        <v>102</v>
      </c>
      <c r="M51" s="5">
        <v>319</v>
      </c>
      <c r="N51" s="2">
        <v>358</v>
      </c>
      <c r="O51" s="5">
        <v>980</v>
      </c>
      <c r="P51" s="2">
        <v>614</v>
      </c>
      <c r="Q51" s="5">
        <v>1415</v>
      </c>
      <c r="R51" s="2">
        <v>932</v>
      </c>
      <c r="S51" s="5">
        <v>1778</v>
      </c>
      <c r="T51" s="2">
        <v>778</v>
      </c>
      <c r="U51" s="5">
        <v>790</v>
      </c>
      <c r="V51" s="2">
        <v>67</v>
      </c>
      <c r="W51" s="5">
        <v>13</v>
      </c>
      <c r="X51" s="3"/>
      <c r="Y51" s="23"/>
      <c r="Z51" s="4"/>
      <c r="AA51" s="96">
        <v>2893</v>
      </c>
      <c r="AB51" s="2">
        <v>5416</v>
      </c>
      <c r="AC51" s="5">
        <v>8309</v>
      </c>
    </row>
    <row r="52" spans="1:29" ht="45" x14ac:dyDescent="0.25">
      <c r="A52" s="155" t="s">
        <v>50</v>
      </c>
      <c r="B52" s="8"/>
      <c r="C52" s="22"/>
      <c r="D52" s="8"/>
      <c r="E52" s="22"/>
      <c r="F52" s="8"/>
      <c r="G52" s="22"/>
      <c r="H52" s="7">
        <v>9</v>
      </c>
      <c r="I52" s="9">
        <v>14</v>
      </c>
      <c r="J52" s="7">
        <v>50</v>
      </c>
      <c r="K52" s="9">
        <v>213</v>
      </c>
      <c r="L52" s="7">
        <v>133</v>
      </c>
      <c r="M52" s="9">
        <v>378</v>
      </c>
      <c r="N52" s="7">
        <v>263</v>
      </c>
      <c r="O52" s="9">
        <v>597</v>
      </c>
      <c r="P52" s="7">
        <v>362</v>
      </c>
      <c r="Q52" s="9">
        <v>674</v>
      </c>
      <c r="R52" s="7">
        <v>484</v>
      </c>
      <c r="S52" s="9">
        <v>763</v>
      </c>
      <c r="T52" s="7">
        <v>327</v>
      </c>
      <c r="U52" s="9">
        <v>348</v>
      </c>
      <c r="V52" s="7">
        <v>25</v>
      </c>
      <c r="W52" s="9">
        <v>6</v>
      </c>
      <c r="X52" s="8"/>
      <c r="Y52" s="9">
        <v>1</v>
      </c>
      <c r="Z52" s="4"/>
      <c r="AA52" s="97">
        <v>1653</v>
      </c>
      <c r="AB52" s="7">
        <v>2994</v>
      </c>
      <c r="AC52" s="9">
        <v>4647</v>
      </c>
    </row>
    <row r="53" spans="1:29" ht="45" x14ac:dyDescent="0.25">
      <c r="A53" s="154" t="s">
        <v>51</v>
      </c>
      <c r="B53" s="3"/>
      <c r="C53" s="23"/>
      <c r="D53" s="3"/>
      <c r="E53" s="23"/>
      <c r="F53" s="2">
        <v>2</v>
      </c>
      <c r="G53" s="5">
        <v>1</v>
      </c>
      <c r="H53" s="2">
        <v>13</v>
      </c>
      <c r="I53" s="5">
        <v>35</v>
      </c>
      <c r="J53" s="2">
        <v>23</v>
      </c>
      <c r="K53" s="5">
        <v>67</v>
      </c>
      <c r="L53" s="2">
        <v>49</v>
      </c>
      <c r="M53" s="5">
        <v>108</v>
      </c>
      <c r="N53" s="2">
        <v>60</v>
      </c>
      <c r="O53" s="5">
        <v>72</v>
      </c>
      <c r="P53" s="2">
        <v>36</v>
      </c>
      <c r="Q53" s="5">
        <v>53</v>
      </c>
      <c r="R53" s="2">
        <v>43</v>
      </c>
      <c r="S53" s="5">
        <v>59</v>
      </c>
      <c r="T53" s="2">
        <v>23</v>
      </c>
      <c r="U53" s="5">
        <v>21</v>
      </c>
      <c r="V53" s="2">
        <v>2</v>
      </c>
      <c r="W53" s="5">
        <v>1</v>
      </c>
      <c r="X53" s="3"/>
      <c r="Y53" s="23"/>
      <c r="Z53" s="4"/>
      <c r="AA53" s="96">
        <v>251</v>
      </c>
      <c r="AB53" s="2">
        <v>417</v>
      </c>
      <c r="AC53" s="5">
        <v>668</v>
      </c>
    </row>
    <row r="54" spans="1:29" s="171" customFormat="1" x14ac:dyDescent="0.25">
      <c r="A54" s="164" t="s">
        <v>52</v>
      </c>
      <c r="B54" s="165"/>
      <c r="C54" s="166"/>
      <c r="D54" s="165"/>
      <c r="E54" s="166"/>
      <c r="F54" s="167">
        <v>9</v>
      </c>
      <c r="G54" s="168">
        <v>14</v>
      </c>
      <c r="H54" s="167">
        <v>51</v>
      </c>
      <c r="I54" s="168">
        <v>77</v>
      </c>
      <c r="J54" s="167">
        <v>206</v>
      </c>
      <c r="K54" s="168">
        <v>281</v>
      </c>
      <c r="L54" s="167">
        <v>558</v>
      </c>
      <c r="M54" s="168">
        <v>947</v>
      </c>
      <c r="N54" s="167">
        <v>761</v>
      </c>
      <c r="O54" s="168">
        <v>1020</v>
      </c>
      <c r="P54" s="167">
        <v>1083</v>
      </c>
      <c r="Q54" s="168">
        <v>981</v>
      </c>
      <c r="R54" s="167">
        <v>886</v>
      </c>
      <c r="S54" s="168">
        <v>965</v>
      </c>
      <c r="T54" s="167">
        <v>498</v>
      </c>
      <c r="U54" s="168">
        <v>469</v>
      </c>
      <c r="V54" s="167">
        <v>41</v>
      </c>
      <c r="W54" s="168">
        <v>17</v>
      </c>
      <c r="X54" s="165"/>
      <c r="Y54" s="166"/>
      <c r="Z54" s="169"/>
      <c r="AA54" s="170">
        <v>4093</v>
      </c>
      <c r="AB54" s="167">
        <v>4771</v>
      </c>
      <c r="AC54" s="168">
        <v>8864</v>
      </c>
    </row>
    <row r="55" spans="1:29" ht="45" x14ac:dyDescent="0.25">
      <c r="A55" s="154" t="s">
        <v>53</v>
      </c>
      <c r="B55" s="3"/>
      <c r="C55" s="23"/>
      <c r="D55" s="3"/>
      <c r="E55" s="23"/>
      <c r="F55" s="3"/>
      <c r="G55" s="23"/>
      <c r="H55" s="2">
        <v>14</v>
      </c>
      <c r="I55" s="5">
        <v>13</v>
      </c>
      <c r="J55" s="2">
        <v>97</v>
      </c>
      <c r="K55" s="5">
        <v>174</v>
      </c>
      <c r="L55" s="2">
        <v>335</v>
      </c>
      <c r="M55" s="5">
        <v>704</v>
      </c>
      <c r="N55" s="2">
        <v>551</v>
      </c>
      <c r="O55" s="5">
        <v>833</v>
      </c>
      <c r="P55" s="2">
        <v>874</v>
      </c>
      <c r="Q55" s="5">
        <v>832</v>
      </c>
      <c r="R55" s="2">
        <v>679</v>
      </c>
      <c r="S55" s="5">
        <v>829</v>
      </c>
      <c r="T55" s="2">
        <v>374</v>
      </c>
      <c r="U55" s="5">
        <v>391</v>
      </c>
      <c r="V55" s="2">
        <v>32</v>
      </c>
      <c r="W55" s="5">
        <v>14</v>
      </c>
      <c r="X55" s="3"/>
      <c r="Y55" s="23"/>
      <c r="Z55" s="4"/>
      <c r="AA55" s="96">
        <v>2956</v>
      </c>
      <c r="AB55" s="2">
        <v>3790</v>
      </c>
      <c r="AC55" s="5">
        <v>6746</v>
      </c>
    </row>
    <row r="56" spans="1:29" ht="45" x14ac:dyDescent="0.25">
      <c r="A56" s="155" t="s">
        <v>54</v>
      </c>
      <c r="B56" s="8"/>
      <c r="C56" s="22"/>
      <c r="D56" s="8"/>
      <c r="E56" s="22"/>
      <c r="F56" s="7">
        <v>6</v>
      </c>
      <c r="G56" s="9">
        <v>8</v>
      </c>
      <c r="H56" s="7">
        <v>25</v>
      </c>
      <c r="I56" s="9">
        <v>47</v>
      </c>
      <c r="J56" s="7">
        <v>74</v>
      </c>
      <c r="K56" s="9">
        <v>81</v>
      </c>
      <c r="L56" s="7">
        <v>154</v>
      </c>
      <c r="M56" s="9">
        <v>209</v>
      </c>
      <c r="N56" s="7">
        <v>131</v>
      </c>
      <c r="O56" s="9">
        <v>157</v>
      </c>
      <c r="P56" s="7">
        <v>140</v>
      </c>
      <c r="Q56" s="9">
        <v>114</v>
      </c>
      <c r="R56" s="7">
        <v>139</v>
      </c>
      <c r="S56" s="9">
        <v>104</v>
      </c>
      <c r="T56" s="7">
        <v>83</v>
      </c>
      <c r="U56" s="9">
        <v>65</v>
      </c>
      <c r="V56" s="7">
        <v>6</v>
      </c>
      <c r="W56" s="9">
        <v>2</v>
      </c>
      <c r="X56" s="8"/>
      <c r="Y56" s="22"/>
      <c r="Z56" s="4"/>
      <c r="AA56" s="97">
        <v>758</v>
      </c>
      <c r="AB56" s="7">
        <v>787</v>
      </c>
      <c r="AC56" s="9">
        <v>1545</v>
      </c>
    </row>
    <row r="57" spans="1:29" ht="45" x14ac:dyDescent="0.25">
      <c r="A57" s="154" t="s">
        <v>55</v>
      </c>
      <c r="B57" s="3"/>
      <c r="C57" s="23"/>
      <c r="D57" s="3"/>
      <c r="E57" s="23"/>
      <c r="F57" s="2">
        <v>3</v>
      </c>
      <c r="G57" s="5">
        <v>6</v>
      </c>
      <c r="H57" s="2">
        <v>12</v>
      </c>
      <c r="I57" s="5">
        <v>17</v>
      </c>
      <c r="J57" s="2">
        <v>35</v>
      </c>
      <c r="K57" s="5">
        <v>26</v>
      </c>
      <c r="L57" s="2">
        <v>69</v>
      </c>
      <c r="M57" s="5">
        <v>34</v>
      </c>
      <c r="N57" s="2">
        <v>79</v>
      </c>
      <c r="O57" s="5">
        <v>30</v>
      </c>
      <c r="P57" s="2">
        <v>69</v>
      </c>
      <c r="Q57" s="5">
        <v>35</v>
      </c>
      <c r="R57" s="2">
        <v>68</v>
      </c>
      <c r="S57" s="5">
        <v>32</v>
      </c>
      <c r="T57" s="2">
        <v>41</v>
      </c>
      <c r="U57" s="5">
        <v>13</v>
      </c>
      <c r="V57" s="2">
        <v>3</v>
      </c>
      <c r="W57" s="5">
        <v>1</v>
      </c>
      <c r="X57" s="3"/>
      <c r="Y57" s="23"/>
      <c r="Z57" s="4"/>
      <c r="AA57" s="96">
        <v>379</v>
      </c>
      <c r="AB57" s="2">
        <v>194</v>
      </c>
      <c r="AC57" s="5">
        <v>573</v>
      </c>
    </row>
    <row r="58" spans="1:29" s="171" customFormat="1" x14ac:dyDescent="0.25">
      <c r="A58" s="164" t="s">
        <v>56</v>
      </c>
      <c r="B58" s="165"/>
      <c r="C58" s="166"/>
      <c r="D58" s="165"/>
      <c r="E58" s="166"/>
      <c r="F58" s="165"/>
      <c r="G58" s="168">
        <v>1</v>
      </c>
      <c r="H58" s="167">
        <v>21</v>
      </c>
      <c r="I58" s="168">
        <v>3</v>
      </c>
      <c r="J58" s="167">
        <v>87</v>
      </c>
      <c r="K58" s="168">
        <v>21</v>
      </c>
      <c r="L58" s="167">
        <v>160</v>
      </c>
      <c r="M58" s="168">
        <v>76</v>
      </c>
      <c r="N58" s="167">
        <v>256</v>
      </c>
      <c r="O58" s="168">
        <v>114</v>
      </c>
      <c r="P58" s="167">
        <v>296</v>
      </c>
      <c r="Q58" s="168">
        <v>149</v>
      </c>
      <c r="R58" s="167">
        <v>265</v>
      </c>
      <c r="S58" s="168">
        <v>146</v>
      </c>
      <c r="T58" s="167">
        <v>212</v>
      </c>
      <c r="U58" s="168">
        <v>87</v>
      </c>
      <c r="V58" s="167">
        <v>16</v>
      </c>
      <c r="W58" s="168">
        <v>7</v>
      </c>
      <c r="X58" s="165"/>
      <c r="Y58" s="166"/>
      <c r="Z58" s="169"/>
      <c r="AA58" s="170">
        <v>1313</v>
      </c>
      <c r="AB58" s="167">
        <v>604</v>
      </c>
      <c r="AC58" s="168">
        <v>1917</v>
      </c>
    </row>
    <row r="59" spans="1:29" ht="45" x14ac:dyDescent="0.25">
      <c r="A59" s="154" t="s">
        <v>57</v>
      </c>
      <c r="B59" s="3"/>
      <c r="C59" s="23"/>
      <c r="D59" s="3"/>
      <c r="E59" s="23"/>
      <c r="F59" s="3"/>
      <c r="G59" s="23"/>
      <c r="H59" s="2">
        <v>1</v>
      </c>
      <c r="I59" s="5">
        <v>1</v>
      </c>
      <c r="J59" s="2">
        <v>2</v>
      </c>
      <c r="K59" s="5">
        <v>7</v>
      </c>
      <c r="L59" s="2">
        <v>19</v>
      </c>
      <c r="M59" s="5">
        <v>18</v>
      </c>
      <c r="N59" s="2">
        <v>64</v>
      </c>
      <c r="O59" s="5">
        <v>43</v>
      </c>
      <c r="P59" s="2">
        <v>100</v>
      </c>
      <c r="Q59" s="5">
        <v>66</v>
      </c>
      <c r="R59" s="2">
        <v>93</v>
      </c>
      <c r="S59" s="5">
        <v>69</v>
      </c>
      <c r="T59" s="2">
        <v>59</v>
      </c>
      <c r="U59" s="5">
        <v>34</v>
      </c>
      <c r="V59" s="2">
        <v>3</v>
      </c>
      <c r="W59" s="5">
        <v>4</v>
      </c>
      <c r="X59" s="3"/>
      <c r="Y59" s="23"/>
      <c r="Z59" s="4"/>
      <c r="AA59" s="96">
        <v>341</v>
      </c>
      <c r="AB59" s="2">
        <v>242</v>
      </c>
      <c r="AC59" s="5">
        <v>583</v>
      </c>
    </row>
    <row r="60" spans="1:29" ht="45" x14ac:dyDescent="0.25">
      <c r="A60" s="155" t="s">
        <v>58</v>
      </c>
      <c r="B60" s="8"/>
      <c r="C60" s="22"/>
      <c r="D60" s="8"/>
      <c r="E60" s="22"/>
      <c r="F60" s="8"/>
      <c r="G60" s="9">
        <v>1</v>
      </c>
      <c r="H60" s="7">
        <v>18</v>
      </c>
      <c r="I60" s="9">
        <v>2</v>
      </c>
      <c r="J60" s="7">
        <v>83</v>
      </c>
      <c r="K60" s="9">
        <v>14</v>
      </c>
      <c r="L60" s="7">
        <v>131</v>
      </c>
      <c r="M60" s="9">
        <v>57</v>
      </c>
      <c r="N60" s="7">
        <v>163</v>
      </c>
      <c r="O60" s="9">
        <v>64</v>
      </c>
      <c r="P60" s="7">
        <v>167</v>
      </c>
      <c r="Q60" s="9">
        <v>76</v>
      </c>
      <c r="R60" s="7">
        <v>127</v>
      </c>
      <c r="S60" s="9">
        <v>73</v>
      </c>
      <c r="T60" s="7">
        <v>104</v>
      </c>
      <c r="U60" s="9">
        <v>43</v>
      </c>
      <c r="V60" s="7">
        <v>8</v>
      </c>
      <c r="W60" s="9">
        <v>2</v>
      </c>
      <c r="X60" s="8"/>
      <c r="Y60" s="22"/>
      <c r="Z60" s="4"/>
      <c r="AA60" s="97">
        <v>801</v>
      </c>
      <c r="AB60" s="7">
        <v>332</v>
      </c>
      <c r="AC60" s="9">
        <v>1133</v>
      </c>
    </row>
    <row r="61" spans="1:29" ht="45" x14ac:dyDescent="0.25">
      <c r="A61" s="154" t="s">
        <v>59</v>
      </c>
      <c r="B61" s="3"/>
      <c r="C61" s="23"/>
      <c r="D61" s="3"/>
      <c r="E61" s="23"/>
      <c r="F61" s="3"/>
      <c r="G61" s="23"/>
      <c r="H61" s="2">
        <v>2</v>
      </c>
      <c r="I61" s="23"/>
      <c r="J61" s="2">
        <v>2</v>
      </c>
      <c r="K61" s="23"/>
      <c r="L61" s="2">
        <v>10</v>
      </c>
      <c r="M61" s="5">
        <v>1</v>
      </c>
      <c r="N61" s="2">
        <v>29</v>
      </c>
      <c r="O61" s="5">
        <v>7</v>
      </c>
      <c r="P61" s="2">
        <v>29</v>
      </c>
      <c r="Q61" s="5">
        <v>7</v>
      </c>
      <c r="R61" s="2">
        <v>45</v>
      </c>
      <c r="S61" s="5">
        <v>4</v>
      </c>
      <c r="T61" s="2">
        <v>49</v>
      </c>
      <c r="U61" s="5">
        <v>10</v>
      </c>
      <c r="V61" s="2">
        <v>5</v>
      </c>
      <c r="W61" s="5">
        <v>1</v>
      </c>
      <c r="X61" s="3"/>
      <c r="Y61" s="23"/>
      <c r="Z61" s="4"/>
      <c r="AA61" s="96">
        <v>171</v>
      </c>
      <c r="AB61" s="2">
        <v>30</v>
      </c>
      <c r="AC61" s="5">
        <v>201</v>
      </c>
    </row>
    <row r="62" spans="1:29" ht="15.75" thickBot="1" x14ac:dyDescent="0.3"/>
    <row r="63" spans="1:29" s="181" customFormat="1" ht="36.75" thickBot="1" x14ac:dyDescent="0.3">
      <c r="A63" s="192" t="s">
        <v>61</v>
      </c>
      <c r="B63" s="179">
        <f>B48+B54+B58</f>
        <v>0</v>
      </c>
      <c r="C63" s="179">
        <f t="shared" ref="C63:AC63" si="17">C48+C54+C58</f>
        <v>0</v>
      </c>
      <c r="D63" s="179">
        <f t="shared" si="17"/>
        <v>0</v>
      </c>
      <c r="E63" s="179">
        <f t="shared" si="17"/>
        <v>0</v>
      </c>
      <c r="F63" s="179">
        <f t="shared" si="17"/>
        <v>11</v>
      </c>
      <c r="G63" s="179">
        <f t="shared" si="17"/>
        <v>16</v>
      </c>
      <c r="H63" s="179">
        <f t="shared" si="17"/>
        <v>98</v>
      </c>
      <c r="I63" s="179">
        <f t="shared" si="17"/>
        <v>153</v>
      </c>
      <c r="J63" s="179">
        <f t="shared" si="17"/>
        <v>408</v>
      </c>
      <c r="K63" s="179">
        <f t="shared" si="17"/>
        <v>719</v>
      </c>
      <c r="L63" s="179">
        <f t="shared" si="17"/>
        <v>1125</v>
      </c>
      <c r="M63" s="179">
        <f t="shared" si="17"/>
        <v>2145</v>
      </c>
      <c r="N63" s="179">
        <f t="shared" si="17"/>
        <v>2415</v>
      </c>
      <c r="O63" s="179">
        <f t="shared" si="17"/>
        <v>4117</v>
      </c>
      <c r="P63" s="179">
        <f t="shared" si="17"/>
        <v>3859</v>
      </c>
      <c r="Q63" s="179">
        <f t="shared" si="17"/>
        <v>5499</v>
      </c>
      <c r="R63" s="179">
        <f t="shared" si="17"/>
        <v>4751</v>
      </c>
      <c r="S63" s="179">
        <f t="shared" si="17"/>
        <v>6694</v>
      </c>
      <c r="T63" s="179">
        <f t="shared" si="17"/>
        <v>3728</v>
      </c>
      <c r="U63" s="179">
        <f t="shared" si="17"/>
        <v>3358</v>
      </c>
      <c r="V63" s="179">
        <f t="shared" si="17"/>
        <v>286</v>
      </c>
      <c r="W63" s="179">
        <f t="shared" si="17"/>
        <v>57</v>
      </c>
      <c r="X63" s="179">
        <f t="shared" si="17"/>
        <v>1</v>
      </c>
      <c r="Y63" s="182">
        <f t="shared" si="17"/>
        <v>1</v>
      </c>
      <c r="Z63" s="182"/>
      <c r="AA63" s="182">
        <f t="shared" si="17"/>
        <v>16682</v>
      </c>
      <c r="AB63" s="182">
        <f t="shared" si="17"/>
        <v>22759</v>
      </c>
      <c r="AC63" s="180">
        <f t="shared" si="17"/>
        <v>39441</v>
      </c>
    </row>
    <row r="64" spans="1:29" ht="15.75" thickBot="1" x14ac:dyDescent="0.3">
      <c r="A64" s="123" t="s">
        <v>94</v>
      </c>
      <c r="B64" s="126">
        <f>C64/$AC$63</f>
        <v>0</v>
      </c>
      <c r="C64" s="132">
        <f>B63+C63</f>
        <v>0</v>
      </c>
      <c r="D64" s="126">
        <f>E64/$AC$63</f>
        <v>0</v>
      </c>
      <c r="E64" s="132">
        <f>D63+E63</f>
        <v>0</v>
      </c>
      <c r="F64" s="126">
        <f>G64/$AC$63</f>
        <v>6.8456682132805966E-4</v>
      </c>
      <c r="G64" s="132">
        <f>F63+G63</f>
        <v>27</v>
      </c>
      <c r="H64" s="126">
        <f>I64/$AC$63</f>
        <v>6.363936005679369E-3</v>
      </c>
      <c r="I64" s="132">
        <f>H63+I63</f>
        <v>251</v>
      </c>
      <c r="J64" s="126">
        <f>K64/$AC$63</f>
        <v>2.8574326208767525E-2</v>
      </c>
      <c r="K64" s="132">
        <f>J63+K63</f>
        <v>1127</v>
      </c>
      <c r="L64" s="126">
        <f>M64/$AC$63</f>
        <v>8.2908648360842774E-2</v>
      </c>
      <c r="M64" s="132">
        <f>L63+M63</f>
        <v>3270</v>
      </c>
      <c r="N64" s="126">
        <f>O64/$AC$63</f>
        <v>0.16561446210795872</v>
      </c>
      <c r="O64" s="132">
        <f>N63+O63</f>
        <v>6532</v>
      </c>
      <c r="P64" s="126">
        <f>Q64/$AC$63</f>
        <v>0.2372657894069623</v>
      </c>
      <c r="Q64" s="132">
        <f>P63+Q63</f>
        <v>9358</v>
      </c>
      <c r="R64" s="126">
        <f>S64/$AC$63</f>
        <v>0.29018026926294971</v>
      </c>
      <c r="S64" s="132">
        <f>R63+S63</f>
        <v>11445</v>
      </c>
      <c r="T64" s="183">
        <f>U64/$AC$63</f>
        <v>0.17966075910854187</v>
      </c>
      <c r="U64" s="132">
        <f>T63+U63</f>
        <v>7086</v>
      </c>
      <c r="V64" s="183">
        <f>W64/$AC$63</f>
        <v>8.6965340635379428E-3</v>
      </c>
      <c r="W64" s="132">
        <f t="shared" ref="W64" si="18">V63+W63</f>
        <v>343</v>
      </c>
      <c r="X64" s="133">
        <f>Y64/$AC$63</f>
        <v>5.0708653431708118E-5</v>
      </c>
      <c r="Y64" s="132">
        <f t="shared" ref="Y64" si="19">X63+Y63</f>
        <v>2</v>
      </c>
    </row>
    <row r="65" spans="1:30" ht="15.75" thickBot="1" x14ac:dyDescent="0.3">
      <c r="B65" s="302" t="s">
        <v>96</v>
      </c>
      <c r="C65" s="303"/>
      <c r="D65" s="302" t="s">
        <v>97</v>
      </c>
      <c r="E65" s="303"/>
      <c r="F65" s="302" t="s">
        <v>98</v>
      </c>
      <c r="G65" s="303"/>
      <c r="H65" s="302" t="s">
        <v>99</v>
      </c>
      <c r="I65" s="303"/>
      <c r="J65" s="302" t="s">
        <v>100</v>
      </c>
      <c r="K65" s="303"/>
      <c r="L65" s="302" t="s">
        <v>101</v>
      </c>
      <c r="M65" s="303"/>
      <c r="N65" s="302" t="s">
        <v>102</v>
      </c>
      <c r="O65" s="303"/>
      <c r="P65" s="302" t="s">
        <v>103</v>
      </c>
      <c r="Q65" s="303"/>
      <c r="R65" s="302" t="s">
        <v>104</v>
      </c>
      <c r="S65" s="303"/>
      <c r="T65" s="302" t="s">
        <v>105</v>
      </c>
      <c r="U65" s="303"/>
      <c r="V65" s="302" t="s">
        <v>106</v>
      </c>
      <c r="W65" s="303"/>
      <c r="X65" s="302" t="s">
        <v>107</v>
      </c>
      <c r="Y65" s="304"/>
    </row>
    <row r="67" spans="1:30" ht="18.75" x14ac:dyDescent="0.3">
      <c r="A67" s="59" t="s">
        <v>81</v>
      </c>
    </row>
    <row r="68" spans="1:30" s="15" customFormat="1" ht="15.75" thickBot="1" x14ac:dyDescent="0.3">
      <c r="A68" s="300"/>
      <c r="B68" s="302" t="s">
        <v>96</v>
      </c>
      <c r="C68" s="303"/>
      <c r="D68" s="302" t="s">
        <v>97</v>
      </c>
      <c r="E68" s="303"/>
      <c r="F68" s="302" t="s">
        <v>98</v>
      </c>
      <c r="G68" s="303"/>
      <c r="H68" s="302" t="s">
        <v>99</v>
      </c>
      <c r="I68" s="303"/>
      <c r="J68" s="302" t="s">
        <v>100</v>
      </c>
      <c r="K68" s="303"/>
      <c r="L68" s="302" t="s">
        <v>101</v>
      </c>
      <c r="M68" s="303"/>
      <c r="N68" s="302" t="s">
        <v>102</v>
      </c>
      <c r="O68" s="303"/>
      <c r="P68" s="302" t="s">
        <v>103</v>
      </c>
      <c r="Q68" s="303"/>
      <c r="R68" s="302" t="s">
        <v>104</v>
      </c>
      <c r="S68" s="303"/>
      <c r="T68" s="302" t="s">
        <v>105</v>
      </c>
      <c r="U68" s="303"/>
      <c r="V68" s="302" t="s">
        <v>106</v>
      </c>
      <c r="W68" s="303"/>
      <c r="X68" s="302" t="s">
        <v>107</v>
      </c>
      <c r="Y68" s="304"/>
      <c r="Z68" s="311" t="s">
        <v>92</v>
      </c>
      <c r="AA68" s="304" t="s">
        <v>28</v>
      </c>
      <c r="AB68" s="304"/>
      <c r="AC68" s="304"/>
      <c r="AD68" s="14"/>
    </row>
    <row r="69" spans="1:30" s="15" customFormat="1" x14ac:dyDescent="0.25">
      <c r="A69" s="300"/>
      <c r="B69" s="289" t="s">
        <v>29</v>
      </c>
      <c r="C69" s="289" t="s">
        <v>30</v>
      </c>
      <c r="D69" s="289" t="s">
        <v>29</v>
      </c>
      <c r="E69" s="289" t="s">
        <v>30</v>
      </c>
      <c r="F69" s="289" t="s">
        <v>29</v>
      </c>
      <c r="G69" s="289" t="s">
        <v>30</v>
      </c>
      <c r="H69" s="289" t="s">
        <v>29</v>
      </c>
      <c r="I69" s="289" t="s">
        <v>30</v>
      </c>
      <c r="J69" s="289" t="s">
        <v>29</v>
      </c>
      <c r="K69" s="289" t="s">
        <v>30</v>
      </c>
      <c r="L69" s="289" t="s">
        <v>29</v>
      </c>
      <c r="M69" s="289" t="s">
        <v>30</v>
      </c>
      <c r="N69" s="289" t="s">
        <v>29</v>
      </c>
      <c r="O69" s="289" t="s">
        <v>30</v>
      </c>
      <c r="P69" s="289" t="s">
        <v>29</v>
      </c>
      <c r="Q69" s="289" t="s">
        <v>30</v>
      </c>
      <c r="R69" s="289" t="s">
        <v>29</v>
      </c>
      <c r="S69" s="289" t="s">
        <v>30</v>
      </c>
      <c r="T69" s="289" t="s">
        <v>29</v>
      </c>
      <c r="U69" s="289" t="s">
        <v>30</v>
      </c>
      <c r="V69" s="289" t="s">
        <v>29</v>
      </c>
      <c r="W69" s="289" t="s">
        <v>30</v>
      </c>
      <c r="X69" s="289" t="s">
        <v>29</v>
      </c>
      <c r="Y69" s="292" t="s">
        <v>30</v>
      </c>
      <c r="Z69" s="311"/>
      <c r="AA69" s="305" t="s">
        <v>29</v>
      </c>
      <c r="AB69" s="289" t="s">
        <v>30</v>
      </c>
      <c r="AC69" s="17" t="s">
        <v>29</v>
      </c>
      <c r="AD69" s="14"/>
    </row>
    <row r="70" spans="1:30" s="15" customFormat="1" x14ac:dyDescent="0.25">
      <c r="A70" s="300"/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3"/>
      <c r="Z70" s="311"/>
      <c r="AA70" s="306"/>
      <c r="AB70" s="290"/>
      <c r="AC70" s="19" t="s">
        <v>32</v>
      </c>
      <c r="AD70" s="14"/>
    </row>
    <row r="71" spans="1:30" s="15" customFormat="1" ht="15.75" thickBot="1" x14ac:dyDescent="0.3">
      <c r="A71" s="301"/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86"/>
      <c r="Z71" s="311"/>
      <c r="AA71" s="287"/>
      <c r="AB71" s="291"/>
      <c r="AC71" s="21" t="s">
        <v>30</v>
      </c>
      <c r="AD71" s="14"/>
    </row>
    <row r="72" spans="1:30" ht="45" x14ac:dyDescent="0.25">
      <c r="A72" s="193" t="s">
        <v>62</v>
      </c>
      <c r="B72" s="3"/>
      <c r="C72" s="23"/>
      <c r="D72" s="3"/>
      <c r="E72" s="23"/>
      <c r="F72" s="3"/>
      <c r="G72" s="23"/>
      <c r="H72" s="2">
        <v>3</v>
      </c>
      <c r="I72" s="23"/>
      <c r="J72" s="2">
        <v>40</v>
      </c>
      <c r="K72" s="5">
        <v>17</v>
      </c>
      <c r="L72" s="2">
        <v>93</v>
      </c>
      <c r="M72" s="5">
        <v>29</v>
      </c>
      <c r="N72" s="2">
        <v>183</v>
      </c>
      <c r="O72" s="5">
        <v>69</v>
      </c>
      <c r="P72" s="2">
        <v>131</v>
      </c>
      <c r="Q72" s="5">
        <v>62</v>
      </c>
      <c r="R72" s="2">
        <v>78</v>
      </c>
      <c r="S72" s="5">
        <v>58</v>
      </c>
      <c r="T72" s="2">
        <v>51</v>
      </c>
      <c r="U72" s="5">
        <v>36</v>
      </c>
      <c r="V72" s="2">
        <v>6</v>
      </c>
      <c r="W72" s="23"/>
      <c r="X72" s="3"/>
      <c r="Y72" s="23"/>
      <c r="Z72" s="4"/>
      <c r="AA72" s="96">
        <v>585</v>
      </c>
      <c r="AB72" s="2">
        <v>271</v>
      </c>
      <c r="AC72" s="5">
        <v>856</v>
      </c>
    </row>
    <row r="73" spans="1:30" ht="75" x14ac:dyDescent="0.25">
      <c r="A73" s="155" t="s">
        <v>63</v>
      </c>
      <c r="B73" s="8"/>
      <c r="C73" s="22"/>
      <c r="D73" s="8"/>
      <c r="E73" s="22"/>
      <c r="F73" s="8" t="s">
        <v>111</v>
      </c>
      <c r="G73" s="22"/>
      <c r="H73" s="7">
        <v>3</v>
      </c>
      <c r="I73" s="22"/>
      <c r="J73" s="7">
        <v>40</v>
      </c>
      <c r="K73" s="9">
        <v>17</v>
      </c>
      <c r="L73" s="7">
        <v>93</v>
      </c>
      <c r="M73" s="9">
        <v>29</v>
      </c>
      <c r="N73" s="7">
        <v>183</v>
      </c>
      <c r="O73" s="9">
        <v>69</v>
      </c>
      <c r="P73" s="7">
        <v>131</v>
      </c>
      <c r="Q73" s="9">
        <v>62</v>
      </c>
      <c r="R73" s="7">
        <v>78</v>
      </c>
      <c r="S73" s="9">
        <v>58</v>
      </c>
      <c r="T73" s="7">
        <v>51</v>
      </c>
      <c r="U73" s="9">
        <v>36</v>
      </c>
      <c r="V73" s="7">
        <v>6</v>
      </c>
      <c r="W73" s="22"/>
      <c r="X73" s="8"/>
      <c r="Y73" s="22"/>
      <c r="Z73" s="4"/>
      <c r="AA73" s="97">
        <v>585</v>
      </c>
      <c r="AB73" s="7">
        <v>271</v>
      </c>
      <c r="AC73" s="9">
        <v>856</v>
      </c>
    </row>
    <row r="74" spans="1:30" x14ac:dyDescent="0.25">
      <c r="A74" s="156" t="s">
        <v>64</v>
      </c>
      <c r="B74" s="3"/>
      <c r="C74" s="23"/>
      <c r="D74" s="2">
        <v>7</v>
      </c>
      <c r="E74" s="5">
        <v>8</v>
      </c>
      <c r="F74" s="2">
        <v>189</v>
      </c>
      <c r="G74" s="5">
        <v>170</v>
      </c>
      <c r="H74" s="2">
        <v>597</v>
      </c>
      <c r="I74" s="5">
        <v>695</v>
      </c>
      <c r="J74" s="2">
        <v>1830</v>
      </c>
      <c r="K74" s="5">
        <v>2268</v>
      </c>
      <c r="L74" s="2">
        <v>2212</v>
      </c>
      <c r="M74" s="5">
        <v>2449</v>
      </c>
      <c r="N74" s="2">
        <v>1946</v>
      </c>
      <c r="O74" s="5">
        <v>1697</v>
      </c>
      <c r="P74" s="2">
        <v>2394</v>
      </c>
      <c r="Q74" s="5">
        <v>2220</v>
      </c>
      <c r="R74" s="2">
        <v>2567</v>
      </c>
      <c r="S74" s="5">
        <v>2825</v>
      </c>
      <c r="T74" s="2">
        <v>2901</v>
      </c>
      <c r="U74" s="5">
        <v>2312</v>
      </c>
      <c r="V74" s="2">
        <v>311</v>
      </c>
      <c r="W74" s="5">
        <v>167</v>
      </c>
      <c r="X74" s="2">
        <v>1</v>
      </c>
      <c r="Y74" s="23"/>
      <c r="Z74" s="4"/>
      <c r="AA74" s="96">
        <v>14955</v>
      </c>
      <c r="AB74" s="2">
        <v>14811</v>
      </c>
      <c r="AC74" s="5">
        <v>29766</v>
      </c>
    </row>
    <row r="75" spans="1:30" ht="30" x14ac:dyDescent="0.25">
      <c r="A75" s="155" t="s">
        <v>65</v>
      </c>
      <c r="B75" s="8"/>
      <c r="C75" s="22"/>
      <c r="D75" s="8"/>
      <c r="E75" s="22"/>
      <c r="F75" s="8"/>
      <c r="G75" s="22"/>
      <c r="H75" s="8"/>
      <c r="I75" s="22"/>
      <c r="J75" s="8"/>
      <c r="K75" s="22"/>
      <c r="L75" s="7">
        <v>2</v>
      </c>
      <c r="M75" s="9">
        <v>3</v>
      </c>
      <c r="N75" s="7">
        <v>5</v>
      </c>
      <c r="O75" s="9">
        <v>9</v>
      </c>
      <c r="P75" s="7">
        <v>11</v>
      </c>
      <c r="Q75" s="9">
        <v>15</v>
      </c>
      <c r="R75" s="7">
        <v>20</v>
      </c>
      <c r="S75" s="9">
        <v>42</v>
      </c>
      <c r="T75" s="7">
        <v>170</v>
      </c>
      <c r="U75" s="9">
        <v>152</v>
      </c>
      <c r="V75" s="7">
        <v>19</v>
      </c>
      <c r="W75" s="9">
        <v>4</v>
      </c>
      <c r="X75" s="7">
        <v>1</v>
      </c>
      <c r="Y75" s="22"/>
      <c r="Z75" s="4"/>
      <c r="AA75" s="97">
        <v>228</v>
      </c>
      <c r="AB75" s="7">
        <v>225</v>
      </c>
      <c r="AC75" s="9">
        <v>453</v>
      </c>
    </row>
    <row r="76" spans="1:30" ht="30" x14ac:dyDescent="0.25">
      <c r="A76" s="154" t="s">
        <v>66</v>
      </c>
      <c r="B76" s="3"/>
      <c r="C76" s="23"/>
      <c r="D76" s="3"/>
      <c r="E76" s="23"/>
      <c r="F76" s="3"/>
      <c r="G76" s="23"/>
      <c r="H76" s="3"/>
      <c r="I76" s="23"/>
      <c r="J76" s="3"/>
      <c r="K76" s="5">
        <v>1</v>
      </c>
      <c r="L76" s="2">
        <v>7</v>
      </c>
      <c r="M76" s="5">
        <v>16</v>
      </c>
      <c r="N76" s="2">
        <v>148</v>
      </c>
      <c r="O76" s="5">
        <v>128</v>
      </c>
      <c r="P76" s="2">
        <v>358</v>
      </c>
      <c r="Q76" s="5">
        <v>418</v>
      </c>
      <c r="R76" s="2">
        <v>646</v>
      </c>
      <c r="S76" s="5">
        <v>718</v>
      </c>
      <c r="T76" s="2">
        <v>922</v>
      </c>
      <c r="U76" s="5">
        <v>603</v>
      </c>
      <c r="V76" s="2">
        <v>88</v>
      </c>
      <c r="W76" s="5">
        <v>42</v>
      </c>
      <c r="X76" s="3"/>
      <c r="Y76" s="23"/>
      <c r="Z76" s="4"/>
      <c r="AA76" s="96">
        <v>2169</v>
      </c>
      <c r="AB76" s="2">
        <v>1926</v>
      </c>
      <c r="AC76" s="5">
        <v>4095</v>
      </c>
    </row>
    <row r="77" spans="1:30" ht="30" x14ac:dyDescent="0.25">
      <c r="A77" s="155" t="s">
        <v>67</v>
      </c>
      <c r="B77" s="8"/>
      <c r="C77" s="22"/>
      <c r="D77" s="8"/>
      <c r="E77" s="22"/>
      <c r="F77" s="8"/>
      <c r="G77" s="22"/>
      <c r="H77" s="8"/>
      <c r="I77" s="22"/>
      <c r="J77" s="7">
        <v>4</v>
      </c>
      <c r="K77" s="9">
        <v>2</v>
      </c>
      <c r="L77" s="7">
        <v>107</v>
      </c>
      <c r="M77" s="9">
        <v>211</v>
      </c>
      <c r="N77" s="7">
        <v>503</v>
      </c>
      <c r="O77" s="9">
        <v>512</v>
      </c>
      <c r="P77" s="7">
        <v>600</v>
      </c>
      <c r="Q77" s="9">
        <v>509</v>
      </c>
      <c r="R77" s="7">
        <v>478</v>
      </c>
      <c r="S77" s="9">
        <v>444</v>
      </c>
      <c r="T77" s="7">
        <v>476</v>
      </c>
      <c r="U77" s="9">
        <v>422</v>
      </c>
      <c r="V77" s="7">
        <v>60</v>
      </c>
      <c r="W77" s="9">
        <v>29</v>
      </c>
      <c r="X77" s="8"/>
      <c r="Y77" s="22"/>
      <c r="Z77" s="4"/>
      <c r="AA77" s="97">
        <v>2228</v>
      </c>
      <c r="AB77" s="7">
        <v>2129</v>
      </c>
      <c r="AC77" s="9">
        <v>4357</v>
      </c>
    </row>
    <row r="78" spans="1:30" ht="30" x14ac:dyDescent="0.25">
      <c r="A78" s="154" t="s">
        <v>68</v>
      </c>
      <c r="B78" s="3"/>
      <c r="C78" s="23"/>
      <c r="D78" s="3"/>
      <c r="E78" s="23"/>
      <c r="F78" s="3"/>
      <c r="G78" s="23"/>
      <c r="H78" s="3"/>
      <c r="I78" s="23"/>
      <c r="J78" s="2">
        <v>23</v>
      </c>
      <c r="K78" s="5">
        <v>42</v>
      </c>
      <c r="L78" s="2">
        <v>346</v>
      </c>
      <c r="M78" s="5">
        <v>279</v>
      </c>
      <c r="N78" s="2">
        <v>368</v>
      </c>
      <c r="O78" s="5">
        <v>300</v>
      </c>
      <c r="P78" s="2">
        <v>542</v>
      </c>
      <c r="Q78" s="5">
        <v>484</v>
      </c>
      <c r="R78" s="2">
        <v>481</v>
      </c>
      <c r="S78" s="5">
        <v>305</v>
      </c>
      <c r="T78" s="2">
        <v>398</v>
      </c>
      <c r="U78" s="5">
        <v>198</v>
      </c>
      <c r="V78" s="2">
        <v>58</v>
      </c>
      <c r="W78" s="5">
        <v>14</v>
      </c>
      <c r="X78" s="3"/>
      <c r="Y78" s="23"/>
      <c r="Z78" s="4"/>
      <c r="AA78" s="96">
        <v>2216</v>
      </c>
      <c r="AB78" s="2">
        <v>1622</v>
      </c>
      <c r="AC78" s="5">
        <v>3838</v>
      </c>
    </row>
    <row r="79" spans="1:30" ht="30" x14ac:dyDescent="0.25">
      <c r="A79" s="155" t="s">
        <v>69</v>
      </c>
      <c r="B79" s="8"/>
      <c r="C79" s="22"/>
      <c r="D79" s="8"/>
      <c r="E79" s="22"/>
      <c r="F79" s="8"/>
      <c r="G79" s="22"/>
      <c r="H79" s="7">
        <v>54</v>
      </c>
      <c r="I79" s="9">
        <v>76</v>
      </c>
      <c r="J79" s="7">
        <v>782</v>
      </c>
      <c r="K79" s="9">
        <v>1170</v>
      </c>
      <c r="L79" s="7">
        <v>885</v>
      </c>
      <c r="M79" s="9">
        <v>1136</v>
      </c>
      <c r="N79" s="7">
        <v>265</v>
      </c>
      <c r="O79" s="9">
        <v>254</v>
      </c>
      <c r="P79" s="7">
        <v>387</v>
      </c>
      <c r="Q79" s="9">
        <v>331</v>
      </c>
      <c r="R79" s="7">
        <v>539</v>
      </c>
      <c r="S79" s="9">
        <v>854</v>
      </c>
      <c r="T79" s="7">
        <v>698</v>
      </c>
      <c r="U79" s="9">
        <v>717</v>
      </c>
      <c r="V79" s="7">
        <v>69</v>
      </c>
      <c r="W79" s="9">
        <v>70</v>
      </c>
      <c r="X79" s="8"/>
      <c r="Y79" s="22"/>
      <c r="Z79" s="4"/>
      <c r="AA79" s="97">
        <v>3679</v>
      </c>
      <c r="AB79" s="7">
        <v>4608</v>
      </c>
      <c r="AC79" s="9">
        <v>8287</v>
      </c>
    </row>
    <row r="80" spans="1:30" ht="30" x14ac:dyDescent="0.25">
      <c r="A80" s="154" t="s">
        <v>70</v>
      </c>
      <c r="B80" s="3"/>
      <c r="C80" s="23"/>
      <c r="D80" s="2">
        <v>7</v>
      </c>
      <c r="E80" s="5">
        <v>8</v>
      </c>
      <c r="F80" s="2">
        <v>189</v>
      </c>
      <c r="G80" s="5">
        <v>170</v>
      </c>
      <c r="H80" s="2">
        <v>543</v>
      </c>
      <c r="I80" s="5">
        <v>619</v>
      </c>
      <c r="J80" s="2">
        <v>1021</v>
      </c>
      <c r="K80" s="5">
        <v>1053</v>
      </c>
      <c r="L80" s="2">
        <v>865</v>
      </c>
      <c r="M80" s="5">
        <v>804</v>
      </c>
      <c r="N80" s="2">
        <v>657</v>
      </c>
      <c r="O80" s="5">
        <v>494</v>
      </c>
      <c r="P80" s="2">
        <v>496</v>
      </c>
      <c r="Q80" s="5">
        <v>463</v>
      </c>
      <c r="R80" s="2">
        <v>403</v>
      </c>
      <c r="S80" s="5">
        <v>462</v>
      </c>
      <c r="T80" s="2">
        <v>237</v>
      </c>
      <c r="U80" s="5">
        <v>220</v>
      </c>
      <c r="V80" s="2">
        <v>17</v>
      </c>
      <c r="W80" s="5">
        <v>8</v>
      </c>
      <c r="X80" s="3"/>
      <c r="Y80" s="23"/>
      <c r="Z80" s="4"/>
      <c r="AA80" s="96">
        <v>4435</v>
      </c>
      <c r="AB80" s="2">
        <v>4301</v>
      </c>
      <c r="AC80" s="5">
        <v>8736</v>
      </c>
    </row>
    <row r="81" spans="1:29" x14ac:dyDescent="0.25">
      <c r="A81" s="153" t="s">
        <v>71</v>
      </c>
      <c r="B81" s="8"/>
      <c r="C81" s="22"/>
      <c r="D81" s="7">
        <v>1</v>
      </c>
      <c r="E81" s="9">
        <v>1</v>
      </c>
      <c r="F81" s="7">
        <v>36</v>
      </c>
      <c r="G81" s="9">
        <v>31</v>
      </c>
      <c r="H81" s="7">
        <v>98</v>
      </c>
      <c r="I81" s="9">
        <v>90</v>
      </c>
      <c r="J81" s="7">
        <v>201</v>
      </c>
      <c r="K81" s="9">
        <v>193</v>
      </c>
      <c r="L81" s="7">
        <v>700</v>
      </c>
      <c r="M81" s="9">
        <v>589</v>
      </c>
      <c r="N81" s="7">
        <v>1346</v>
      </c>
      <c r="O81" s="9">
        <v>1026</v>
      </c>
      <c r="P81" s="7">
        <v>1958</v>
      </c>
      <c r="Q81" s="9">
        <v>1686</v>
      </c>
      <c r="R81" s="7">
        <v>2555</v>
      </c>
      <c r="S81" s="9">
        <v>3432</v>
      </c>
      <c r="T81" s="7">
        <v>2396</v>
      </c>
      <c r="U81" s="9">
        <v>2495</v>
      </c>
      <c r="V81" s="7">
        <v>294</v>
      </c>
      <c r="W81" s="9">
        <v>305</v>
      </c>
      <c r="X81" s="7">
        <v>1</v>
      </c>
      <c r="Y81" s="9">
        <v>1</v>
      </c>
      <c r="Z81" s="4"/>
      <c r="AA81" s="97">
        <v>9586</v>
      </c>
      <c r="AB81" s="7">
        <v>9849</v>
      </c>
      <c r="AC81" s="9">
        <v>19435</v>
      </c>
    </row>
    <row r="82" spans="1:29" ht="30" x14ac:dyDescent="0.25">
      <c r="A82" s="154" t="s">
        <v>72</v>
      </c>
      <c r="B82" s="3"/>
      <c r="C82" s="23"/>
      <c r="D82" s="3"/>
      <c r="E82" s="23"/>
      <c r="F82" s="3"/>
      <c r="G82" s="23"/>
      <c r="H82" s="3"/>
      <c r="I82" s="23"/>
      <c r="J82" s="3"/>
      <c r="K82" s="23"/>
      <c r="L82" s="2">
        <v>3</v>
      </c>
      <c r="M82" s="5">
        <v>11</v>
      </c>
      <c r="N82" s="2">
        <v>19</v>
      </c>
      <c r="O82" s="5">
        <v>25</v>
      </c>
      <c r="P82" s="2">
        <v>36</v>
      </c>
      <c r="Q82" s="5">
        <v>31</v>
      </c>
      <c r="R82" s="2">
        <v>49</v>
      </c>
      <c r="S82" s="5">
        <v>37</v>
      </c>
      <c r="T82" s="2">
        <v>46</v>
      </c>
      <c r="U82" s="5">
        <v>15</v>
      </c>
      <c r="V82" s="2">
        <v>1</v>
      </c>
      <c r="W82" s="5">
        <v>1</v>
      </c>
      <c r="X82" s="3"/>
      <c r="Y82" s="23"/>
      <c r="Z82" s="4"/>
      <c r="AA82" s="96">
        <v>154</v>
      </c>
      <c r="AB82" s="2">
        <v>120</v>
      </c>
      <c r="AC82" s="5">
        <v>274</v>
      </c>
    </row>
    <row r="83" spans="1:29" ht="30" x14ac:dyDescent="0.25">
      <c r="A83" s="155" t="s">
        <v>73</v>
      </c>
      <c r="B83" s="8"/>
      <c r="C83" s="22"/>
      <c r="D83" s="8"/>
      <c r="E83" s="22"/>
      <c r="F83" s="8"/>
      <c r="G83" s="22"/>
      <c r="H83" s="8"/>
      <c r="I83" s="9">
        <v>1</v>
      </c>
      <c r="J83" s="7">
        <v>4</v>
      </c>
      <c r="K83" s="9">
        <v>13</v>
      </c>
      <c r="L83" s="7">
        <v>108</v>
      </c>
      <c r="M83" s="9">
        <v>91</v>
      </c>
      <c r="N83" s="7">
        <v>403</v>
      </c>
      <c r="O83" s="9">
        <v>312</v>
      </c>
      <c r="P83" s="7">
        <v>542</v>
      </c>
      <c r="Q83" s="9">
        <v>427</v>
      </c>
      <c r="R83" s="7">
        <v>490</v>
      </c>
      <c r="S83" s="9">
        <v>532</v>
      </c>
      <c r="T83" s="7">
        <v>421</v>
      </c>
      <c r="U83" s="9">
        <v>333</v>
      </c>
      <c r="V83" s="7">
        <v>46</v>
      </c>
      <c r="W83" s="9">
        <v>21</v>
      </c>
      <c r="X83" s="8"/>
      <c r="Y83" s="22"/>
      <c r="Z83" s="4"/>
      <c r="AA83" s="97">
        <v>2014</v>
      </c>
      <c r="AB83" s="7">
        <v>1730</v>
      </c>
      <c r="AC83" s="9">
        <v>3744</v>
      </c>
    </row>
    <row r="84" spans="1:29" ht="30" x14ac:dyDescent="0.25">
      <c r="A84" s="154" t="s">
        <v>74</v>
      </c>
      <c r="B84" s="3"/>
      <c r="C84" s="23"/>
      <c r="D84" s="3"/>
      <c r="E84" s="23"/>
      <c r="F84" s="3"/>
      <c r="G84" s="23"/>
      <c r="H84" s="2">
        <v>3</v>
      </c>
      <c r="I84" s="5">
        <v>2</v>
      </c>
      <c r="J84" s="2">
        <v>34</v>
      </c>
      <c r="K84" s="5">
        <v>34</v>
      </c>
      <c r="L84" s="2">
        <v>321</v>
      </c>
      <c r="M84" s="5">
        <v>198</v>
      </c>
      <c r="N84" s="2">
        <v>492</v>
      </c>
      <c r="O84" s="5">
        <v>338</v>
      </c>
      <c r="P84" s="2">
        <v>681</v>
      </c>
      <c r="Q84" s="5">
        <v>782</v>
      </c>
      <c r="R84" s="2">
        <v>1020</v>
      </c>
      <c r="S84" s="5">
        <v>1946</v>
      </c>
      <c r="T84" s="2">
        <v>1108</v>
      </c>
      <c r="U84" s="5">
        <v>1536</v>
      </c>
      <c r="V84" s="2">
        <v>172</v>
      </c>
      <c r="W84" s="5">
        <v>210</v>
      </c>
      <c r="X84" s="2">
        <v>1</v>
      </c>
      <c r="Y84" s="23"/>
      <c r="Z84" s="4"/>
      <c r="AA84" s="96">
        <v>3832</v>
      </c>
      <c r="AB84" s="2">
        <v>5046</v>
      </c>
      <c r="AC84" s="5">
        <v>8878</v>
      </c>
    </row>
    <row r="85" spans="1:29" ht="30" x14ac:dyDescent="0.25">
      <c r="A85" s="155" t="s">
        <v>75</v>
      </c>
      <c r="B85" s="8"/>
      <c r="C85" s="22"/>
      <c r="D85" s="7">
        <v>1</v>
      </c>
      <c r="E85" s="9">
        <v>1</v>
      </c>
      <c r="F85" s="7">
        <v>26</v>
      </c>
      <c r="G85" s="9">
        <v>20</v>
      </c>
      <c r="H85" s="7">
        <v>69</v>
      </c>
      <c r="I85" s="9">
        <v>58</v>
      </c>
      <c r="J85" s="7">
        <v>98</v>
      </c>
      <c r="K85" s="9">
        <v>94</v>
      </c>
      <c r="L85" s="7">
        <v>121</v>
      </c>
      <c r="M85" s="9">
        <v>153</v>
      </c>
      <c r="N85" s="7">
        <v>163</v>
      </c>
      <c r="O85" s="9">
        <v>145</v>
      </c>
      <c r="P85" s="7">
        <v>263</v>
      </c>
      <c r="Q85" s="9">
        <v>190</v>
      </c>
      <c r="R85" s="7">
        <v>423</v>
      </c>
      <c r="S85" s="9">
        <v>489</v>
      </c>
      <c r="T85" s="7">
        <v>437</v>
      </c>
      <c r="U85" s="9">
        <v>356</v>
      </c>
      <c r="V85" s="7">
        <v>36</v>
      </c>
      <c r="W85" s="9">
        <v>40</v>
      </c>
      <c r="X85" s="8"/>
      <c r="Y85" s="22"/>
      <c r="Z85" s="4"/>
      <c r="AA85" s="97">
        <v>1637</v>
      </c>
      <c r="AB85" s="7">
        <v>1546</v>
      </c>
      <c r="AC85" s="9">
        <v>3183</v>
      </c>
    </row>
    <row r="86" spans="1:29" ht="30" x14ac:dyDescent="0.25">
      <c r="A86" s="154" t="s">
        <v>76</v>
      </c>
      <c r="B86" s="3"/>
      <c r="C86" s="23"/>
      <c r="D86" s="3"/>
      <c r="E86" s="23"/>
      <c r="F86" s="2">
        <v>1</v>
      </c>
      <c r="G86" s="5">
        <v>2</v>
      </c>
      <c r="H86" s="2">
        <v>13</v>
      </c>
      <c r="I86" s="5">
        <v>7</v>
      </c>
      <c r="J86" s="2">
        <v>38</v>
      </c>
      <c r="K86" s="5">
        <v>19</v>
      </c>
      <c r="L86" s="2">
        <v>60</v>
      </c>
      <c r="M86" s="5">
        <v>61</v>
      </c>
      <c r="N86" s="2">
        <v>162</v>
      </c>
      <c r="O86" s="5">
        <v>121</v>
      </c>
      <c r="P86" s="2">
        <v>344</v>
      </c>
      <c r="Q86" s="5">
        <v>188</v>
      </c>
      <c r="R86" s="2">
        <v>510</v>
      </c>
      <c r="S86" s="5">
        <v>366</v>
      </c>
      <c r="T86" s="2">
        <v>343</v>
      </c>
      <c r="U86" s="5">
        <v>236</v>
      </c>
      <c r="V86" s="2">
        <v>35</v>
      </c>
      <c r="W86" s="5">
        <v>29</v>
      </c>
      <c r="X86" s="3"/>
      <c r="Y86" s="5">
        <v>1</v>
      </c>
      <c r="Z86" s="4"/>
      <c r="AA86" s="96">
        <v>1506</v>
      </c>
      <c r="AB86" s="2">
        <v>1030</v>
      </c>
      <c r="AC86" s="5">
        <v>2536</v>
      </c>
    </row>
    <row r="87" spans="1:29" ht="30" x14ac:dyDescent="0.25">
      <c r="A87" s="155" t="s">
        <v>77</v>
      </c>
      <c r="B87" s="8"/>
      <c r="C87" s="22"/>
      <c r="D87" s="8"/>
      <c r="E87" s="22"/>
      <c r="F87" s="7">
        <v>9</v>
      </c>
      <c r="G87" s="9">
        <v>9</v>
      </c>
      <c r="H87" s="7">
        <v>13</v>
      </c>
      <c r="I87" s="9">
        <v>22</v>
      </c>
      <c r="J87" s="7">
        <v>27</v>
      </c>
      <c r="K87" s="9">
        <v>33</v>
      </c>
      <c r="L87" s="7">
        <v>87</v>
      </c>
      <c r="M87" s="9">
        <v>75</v>
      </c>
      <c r="N87" s="7">
        <v>107</v>
      </c>
      <c r="O87" s="9">
        <v>85</v>
      </c>
      <c r="P87" s="7">
        <v>92</v>
      </c>
      <c r="Q87" s="9">
        <v>68</v>
      </c>
      <c r="R87" s="7">
        <v>63</v>
      </c>
      <c r="S87" s="9">
        <v>62</v>
      </c>
      <c r="T87" s="7">
        <v>41</v>
      </c>
      <c r="U87" s="9">
        <v>19</v>
      </c>
      <c r="V87" s="7">
        <v>4</v>
      </c>
      <c r="W87" s="9">
        <v>4</v>
      </c>
      <c r="X87" s="8"/>
      <c r="Y87" s="22"/>
      <c r="Z87" s="4"/>
      <c r="AA87" s="97">
        <v>443</v>
      </c>
      <c r="AB87" s="7">
        <v>377</v>
      </c>
      <c r="AC87" s="9">
        <v>820</v>
      </c>
    </row>
    <row r="88" spans="1:29" x14ac:dyDescent="0.25">
      <c r="A88" s="156" t="s">
        <v>78</v>
      </c>
      <c r="B88" s="3"/>
      <c r="C88" s="23"/>
      <c r="D88" s="3"/>
      <c r="E88" s="23"/>
      <c r="F88" s="2">
        <v>2</v>
      </c>
      <c r="G88" s="5">
        <v>3</v>
      </c>
      <c r="H88" s="2">
        <v>7</v>
      </c>
      <c r="I88" s="5">
        <v>5</v>
      </c>
      <c r="J88" s="2">
        <v>7</v>
      </c>
      <c r="K88" s="5">
        <v>2</v>
      </c>
      <c r="L88" s="2">
        <v>20</v>
      </c>
      <c r="M88" s="5">
        <v>16</v>
      </c>
      <c r="N88" s="2">
        <v>28</v>
      </c>
      <c r="O88" s="5">
        <v>35</v>
      </c>
      <c r="P88" s="2">
        <v>42</v>
      </c>
      <c r="Q88" s="5">
        <v>26</v>
      </c>
      <c r="R88" s="2">
        <v>44</v>
      </c>
      <c r="S88" s="5">
        <v>22</v>
      </c>
      <c r="T88" s="2">
        <v>29</v>
      </c>
      <c r="U88" s="5">
        <v>19</v>
      </c>
      <c r="V88" s="2">
        <v>5</v>
      </c>
      <c r="W88" s="5">
        <v>4</v>
      </c>
      <c r="X88" s="3"/>
      <c r="Y88" s="23"/>
      <c r="Z88" s="4"/>
      <c r="AA88" s="96">
        <v>184</v>
      </c>
      <c r="AB88" s="2">
        <v>132</v>
      </c>
      <c r="AC88" s="5">
        <v>316</v>
      </c>
    </row>
    <row r="89" spans="1:29" ht="30" x14ac:dyDescent="0.25">
      <c r="A89" s="155" t="s">
        <v>79</v>
      </c>
      <c r="B89" s="8"/>
      <c r="C89" s="22"/>
      <c r="D89" s="8"/>
      <c r="E89" s="22"/>
      <c r="F89" s="8"/>
      <c r="G89" s="9">
        <v>1</v>
      </c>
      <c r="H89" s="7">
        <v>2</v>
      </c>
      <c r="I89" s="9">
        <v>3</v>
      </c>
      <c r="J89" s="7">
        <v>1</v>
      </c>
      <c r="K89" s="22"/>
      <c r="L89" s="7">
        <v>14</v>
      </c>
      <c r="M89" s="9">
        <v>8</v>
      </c>
      <c r="N89" s="7">
        <v>19</v>
      </c>
      <c r="O89" s="9">
        <v>21</v>
      </c>
      <c r="P89" s="7">
        <v>32</v>
      </c>
      <c r="Q89" s="9">
        <v>16</v>
      </c>
      <c r="R89" s="7">
        <v>34</v>
      </c>
      <c r="S89" s="9">
        <v>18</v>
      </c>
      <c r="T89" s="7">
        <v>27</v>
      </c>
      <c r="U89" s="9">
        <v>18</v>
      </c>
      <c r="V89" s="7">
        <v>5</v>
      </c>
      <c r="W89" s="9">
        <v>4</v>
      </c>
      <c r="X89" s="8"/>
      <c r="Y89" s="22"/>
      <c r="Z89" s="4"/>
      <c r="AA89" s="97">
        <v>134</v>
      </c>
      <c r="AB89" s="7">
        <v>89</v>
      </c>
      <c r="AC89" s="9">
        <v>223</v>
      </c>
    </row>
    <row r="90" spans="1:29" ht="30" x14ac:dyDescent="0.25">
      <c r="A90" s="154" t="s">
        <v>80</v>
      </c>
      <c r="B90" s="3"/>
      <c r="C90" s="23"/>
      <c r="D90" s="3"/>
      <c r="E90" s="23"/>
      <c r="F90" s="2">
        <v>2</v>
      </c>
      <c r="G90" s="5">
        <v>2</v>
      </c>
      <c r="H90" s="2">
        <v>5</v>
      </c>
      <c r="I90" s="5">
        <v>2</v>
      </c>
      <c r="J90" s="2">
        <v>6</v>
      </c>
      <c r="K90" s="5">
        <v>2</v>
      </c>
      <c r="L90" s="2">
        <v>6</v>
      </c>
      <c r="M90" s="5">
        <v>8</v>
      </c>
      <c r="N90" s="2">
        <v>9</v>
      </c>
      <c r="O90" s="5">
        <v>14</v>
      </c>
      <c r="P90" s="2">
        <v>10</v>
      </c>
      <c r="Q90" s="5">
        <v>10</v>
      </c>
      <c r="R90" s="2">
        <v>10</v>
      </c>
      <c r="S90" s="5">
        <v>4</v>
      </c>
      <c r="T90" s="2">
        <v>2</v>
      </c>
      <c r="U90" s="5">
        <v>1</v>
      </c>
      <c r="V90" s="3"/>
      <c r="W90" s="23"/>
      <c r="X90" s="3"/>
      <c r="Y90" s="23"/>
      <c r="Z90" s="4"/>
      <c r="AA90" s="96">
        <v>50</v>
      </c>
      <c r="AB90" s="2">
        <v>43</v>
      </c>
      <c r="AC90" s="5">
        <v>93</v>
      </c>
    </row>
    <row r="91" spans="1:29" ht="15.75" thickBot="1" x14ac:dyDescent="0.3"/>
    <row r="92" spans="1:29" s="181" customFormat="1" ht="36.75" thickBot="1" x14ac:dyDescent="0.3">
      <c r="A92" s="218" t="s">
        <v>95</v>
      </c>
      <c r="B92" s="179">
        <f>B74+B81+B88</f>
        <v>0</v>
      </c>
      <c r="C92" s="179">
        <f t="shared" ref="C92:AC92" si="20">C74+C81+C88</f>
        <v>0</v>
      </c>
      <c r="D92" s="179">
        <f t="shared" si="20"/>
        <v>8</v>
      </c>
      <c r="E92" s="179">
        <f t="shared" si="20"/>
        <v>9</v>
      </c>
      <c r="F92" s="179">
        <f t="shared" si="20"/>
        <v>227</v>
      </c>
      <c r="G92" s="179">
        <f t="shared" si="20"/>
        <v>204</v>
      </c>
      <c r="H92" s="179">
        <f t="shared" si="20"/>
        <v>702</v>
      </c>
      <c r="I92" s="179">
        <f t="shared" si="20"/>
        <v>790</v>
      </c>
      <c r="J92" s="179">
        <f t="shared" si="20"/>
        <v>2038</v>
      </c>
      <c r="K92" s="179">
        <f t="shared" si="20"/>
        <v>2463</v>
      </c>
      <c r="L92" s="179">
        <f t="shared" si="20"/>
        <v>2932</v>
      </c>
      <c r="M92" s="179">
        <f t="shared" si="20"/>
        <v>3054</v>
      </c>
      <c r="N92" s="179">
        <f t="shared" si="20"/>
        <v>3320</v>
      </c>
      <c r="O92" s="179">
        <f t="shared" si="20"/>
        <v>2758</v>
      </c>
      <c r="P92" s="179">
        <f t="shared" si="20"/>
        <v>4394</v>
      </c>
      <c r="Q92" s="179">
        <f t="shared" si="20"/>
        <v>3932</v>
      </c>
      <c r="R92" s="179">
        <f t="shared" si="20"/>
        <v>5166</v>
      </c>
      <c r="S92" s="179">
        <f t="shared" si="20"/>
        <v>6279</v>
      </c>
      <c r="T92" s="179">
        <f t="shared" si="20"/>
        <v>5326</v>
      </c>
      <c r="U92" s="179">
        <f t="shared" si="20"/>
        <v>4826</v>
      </c>
      <c r="V92" s="179">
        <f t="shared" si="20"/>
        <v>610</v>
      </c>
      <c r="W92" s="179">
        <f t="shared" si="20"/>
        <v>476</v>
      </c>
      <c r="X92" s="179">
        <f t="shared" si="20"/>
        <v>2</v>
      </c>
      <c r="Y92" s="182">
        <f t="shared" si="20"/>
        <v>1</v>
      </c>
      <c r="Z92" s="182"/>
      <c r="AA92" s="182">
        <f t="shared" si="20"/>
        <v>24725</v>
      </c>
      <c r="AB92" s="182">
        <f t="shared" si="20"/>
        <v>24792</v>
      </c>
      <c r="AC92" s="180">
        <f t="shared" si="20"/>
        <v>49517</v>
      </c>
    </row>
    <row r="93" spans="1:29" ht="15.75" thickBot="1" x14ac:dyDescent="0.3">
      <c r="A93" s="123" t="s">
        <v>94</v>
      </c>
      <c r="B93" s="126">
        <f>C93/$AC$92</f>
        <v>0</v>
      </c>
      <c r="C93" s="132">
        <f>B92+C92</f>
        <v>0</v>
      </c>
      <c r="D93" s="126">
        <f>E93/$AC$92</f>
        <v>3.433164367792879E-4</v>
      </c>
      <c r="E93" s="132">
        <f>D92+E92</f>
        <v>17</v>
      </c>
      <c r="F93" s="126">
        <f>G93/$AC$92</f>
        <v>8.7040814265807696E-3</v>
      </c>
      <c r="G93" s="132">
        <f>F92+G92</f>
        <v>431</v>
      </c>
      <c r="H93" s="126">
        <f>I93/$AC$92</f>
        <v>3.0131066098511624E-2</v>
      </c>
      <c r="I93" s="132">
        <f>H92+I92</f>
        <v>1492</v>
      </c>
      <c r="J93" s="126">
        <f>K93/$AC$92</f>
        <v>9.0898075408445578E-2</v>
      </c>
      <c r="K93" s="132">
        <f>J92+K92</f>
        <v>4501</v>
      </c>
      <c r="L93" s="126">
        <f>M93/$AC$92</f>
        <v>0.12088777591534221</v>
      </c>
      <c r="M93" s="132">
        <f>L92+M92</f>
        <v>5986</v>
      </c>
      <c r="N93" s="126">
        <f>O93/$AC$92</f>
        <v>0.12274572369085365</v>
      </c>
      <c r="O93" s="132">
        <f>N92+O92</f>
        <v>6078</v>
      </c>
      <c r="P93" s="126">
        <f>Q93/$AC$92</f>
        <v>0.16814427368378537</v>
      </c>
      <c r="Q93" s="132">
        <f>P92+Q92</f>
        <v>8326</v>
      </c>
      <c r="R93" s="126">
        <f>S93/$AC$92</f>
        <v>0.23113274229052649</v>
      </c>
      <c r="S93" s="132">
        <f>R92+S92</f>
        <v>11445</v>
      </c>
      <c r="T93" s="183">
        <f>U93/$AC$92</f>
        <v>0.20502049801078417</v>
      </c>
      <c r="U93" s="132">
        <f>T92+U92</f>
        <v>10152</v>
      </c>
      <c r="V93" s="183">
        <f>W93/$AC$92</f>
        <v>2.1931861784841571E-2</v>
      </c>
      <c r="W93" s="132">
        <f t="shared" ref="W93" si="21">V92+W92</f>
        <v>1086</v>
      </c>
      <c r="X93" s="133">
        <f>Y93/$AC$92</f>
        <v>6.0585253549286103E-5</v>
      </c>
      <c r="Y93" s="217">
        <f t="shared" ref="Y93" si="22">X92+Y92</f>
        <v>3</v>
      </c>
    </row>
    <row r="94" spans="1:29" ht="15.75" thickBot="1" x14ac:dyDescent="0.3">
      <c r="B94" s="302" t="s">
        <v>96</v>
      </c>
      <c r="C94" s="303"/>
      <c r="D94" s="302" t="s">
        <v>97</v>
      </c>
      <c r="E94" s="303"/>
      <c r="F94" s="302" t="s">
        <v>98</v>
      </c>
      <c r="G94" s="303"/>
      <c r="H94" s="302" t="s">
        <v>99</v>
      </c>
      <c r="I94" s="303"/>
      <c r="J94" s="302" t="s">
        <v>100</v>
      </c>
      <c r="K94" s="303"/>
      <c r="L94" s="302" t="s">
        <v>101</v>
      </c>
      <c r="M94" s="303"/>
      <c r="N94" s="302" t="s">
        <v>102</v>
      </c>
      <c r="O94" s="303"/>
      <c r="P94" s="302" t="s">
        <v>103</v>
      </c>
      <c r="Q94" s="303"/>
      <c r="R94" s="302" t="s">
        <v>104</v>
      </c>
      <c r="S94" s="303"/>
      <c r="T94" s="302" t="s">
        <v>105</v>
      </c>
      <c r="U94" s="303"/>
      <c r="V94" s="302" t="s">
        <v>106</v>
      </c>
      <c r="W94" s="303"/>
      <c r="X94" s="302" t="s">
        <v>107</v>
      </c>
      <c r="Y94" s="304"/>
    </row>
  </sheetData>
  <mergeCells count="159">
    <mergeCell ref="X2:Y2"/>
    <mergeCell ref="Z2:Z5"/>
    <mergeCell ref="AA2:AC2"/>
    <mergeCell ref="B3:B5"/>
    <mergeCell ref="C3:C5"/>
    <mergeCell ref="D3:D5"/>
    <mergeCell ref="E3:E5"/>
    <mergeCell ref="F3:F5"/>
    <mergeCell ref="G3:G5"/>
    <mergeCell ref="H3:H5"/>
    <mergeCell ref="L2:M2"/>
    <mergeCell ref="N2:O2"/>
    <mergeCell ref="P2:Q2"/>
    <mergeCell ref="R2:S2"/>
    <mergeCell ref="T2:U2"/>
    <mergeCell ref="V2:W2"/>
    <mergeCell ref="B2:C2"/>
    <mergeCell ref="D2:E2"/>
    <mergeCell ref="F2:G2"/>
    <mergeCell ref="H2:I2"/>
    <mergeCell ref="J2:K2"/>
    <mergeCell ref="I3:I5"/>
    <mergeCell ref="J3:J5"/>
    <mergeCell ref="K3:K5"/>
    <mergeCell ref="X3:X5"/>
    <mergeCell ref="Y3:Y5"/>
    <mergeCell ref="AA3:AA5"/>
    <mergeCell ref="AB3:AB5"/>
    <mergeCell ref="A32:A35"/>
    <mergeCell ref="B32:C32"/>
    <mergeCell ref="D32:E32"/>
    <mergeCell ref="F32:G32"/>
    <mergeCell ref="H32:I32"/>
    <mergeCell ref="J32:K32"/>
    <mergeCell ref="R3:R5"/>
    <mergeCell ref="S3:S5"/>
    <mergeCell ref="T3:T5"/>
    <mergeCell ref="U3:U5"/>
    <mergeCell ref="V3:V5"/>
    <mergeCell ref="W3:W5"/>
    <mergeCell ref="L3:L5"/>
    <mergeCell ref="M3:M5"/>
    <mergeCell ref="N3:N5"/>
    <mergeCell ref="O3:O5"/>
    <mergeCell ref="P3:P5"/>
    <mergeCell ref="Q3:Q5"/>
    <mergeCell ref="A2:A5"/>
    <mergeCell ref="K33:K35"/>
    <mergeCell ref="X32:Y32"/>
    <mergeCell ref="Z32:Z35"/>
    <mergeCell ref="AA32:AC32"/>
    <mergeCell ref="B33:B35"/>
    <mergeCell ref="C33:C35"/>
    <mergeCell ref="D33:D35"/>
    <mergeCell ref="E33:E35"/>
    <mergeCell ref="F33:F35"/>
    <mergeCell ref="G33:G35"/>
    <mergeCell ref="H33:H35"/>
    <mergeCell ref="L32:M32"/>
    <mergeCell ref="N32:O32"/>
    <mergeCell ref="P32:Q32"/>
    <mergeCell ref="R32:S32"/>
    <mergeCell ref="T32:U32"/>
    <mergeCell ref="V32:W32"/>
    <mergeCell ref="AB33:AB35"/>
    <mergeCell ref="U33:U35"/>
    <mergeCell ref="V33:V35"/>
    <mergeCell ref="W33:W35"/>
    <mergeCell ref="X33:X35"/>
    <mergeCell ref="A68:A71"/>
    <mergeCell ref="B68:C68"/>
    <mergeCell ref="D68:E68"/>
    <mergeCell ref="F68:G68"/>
    <mergeCell ref="H68:I68"/>
    <mergeCell ref="J68:K68"/>
    <mergeCell ref="L68:M68"/>
    <mergeCell ref="N68:O68"/>
    <mergeCell ref="P68:Q68"/>
    <mergeCell ref="G69:G71"/>
    <mergeCell ref="Q69:Q71"/>
    <mergeCell ref="Y33:Y35"/>
    <mergeCell ref="AA33:AA35"/>
    <mergeCell ref="O33:O35"/>
    <mergeCell ref="P33:P35"/>
    <mergeCell ref="Q33:Q35"/>
    <mergeCell ref="R33:R35"/>
    <mergeCell ref="S33:S35"/>
    <mergeCell ref="T33:T35"/>
    <mergeCell ref="I33:I35"/>
    <mergeCell ref="J33:J35"/>
    <mergeCell ref="L33:L35"/>
    <mergeCell ref="M33:M35"/>
    <mergeCell ref="N33:N35"/>
    <mergeCell ref="B29:C29"/>
    <mergeCell ref="D29:E29"/>
    <mergeCell ref="F29:G29"/>
    <mergeCell ref="H29:I29"/>
    <mergeCell ref="J29:K29"/>
    <mergeCell ref="L29:M29"/>
    <mergeCell ref="N69:N71"/>
    <mergeCell ref="O69:O71"/>
    <mergeCell ref="P69:P71"/>
    <mergeCell ref="H69:H71"/>
    <mergeCell ref="I69:I71"/>
    <mergeCell ref="J69:J71"/>
    <mergeCell ref="K69:K71"/>
    <mergeCell ref="L69:L71"/>
    <mergeCell ref="M69:M71"/>
    <mergeCell ref="B69:B71"/>
    <mergeCell ref="C69:C71"/>
    <mergeCell ref="D69:D71"/>
    <mergeCell ref="E69:E71"/>
    <mergeCell ref="F69:F71"/>
    <mergeCell ref="N29:O29"/>
    <mergeCell ref="P29:Q29"/>
    <mergeCell ref="B65:C65"/>
    <mergeCell ref="D65:E65"/>
    <mergeCell ref="R29:S29"/>
    <mergeCell ref="T29:U29"/>
    <mergeCell ref="V29:W29"/>
    <mergeCell ref="X29:Y29"/>
    <mergeCell ref="X69:X71"/>
    <mergeCell ref="Y69:Y71"/>
    <mergeCell ref="AA69:AA71"/>
    <mergeCell ref="N65:O65"/>
    <mergeCell ref="P65:Q65"/>
    <mergeCell ref="R65:S65"/>
    <mergeCell ref="T65:U65"/>
    <mergeCell ref="V65:W65"/>
    <mergeCell ref="X65:Y65"/>
    <mergeCell ref="R68:S68"/>
    <mergeCell ref="T68:U68"/>
    <mergeCell ref="V68:W68"/>
    <mergeCell ref="X68:Y68"/>
    <mergeCell ref="Z68:Z71"/>
    <mergeCell ref="AA68:AC68"/>
    <mergeCell ref="T69:T71"/>
    <mergeCell ref="U69:U71"/>
    <mergeCell ref="V69:V71"/>
    <mergeCell ref="W69:W71"/>
    <mergeCell ref="AB69:AB71"/>
    <mergeCell ref="X94:Y94"/>
    <mergeCell ref="B94:C94"/>
    <mergeCell ref="D94:E94"/>
    <mergeCell ref="F94:G94"/>
    <mergeCell ref="H94:I94"/>
    <mergeCell ref="J94:K94"/>
    <mergeCell ref="L94:M94"/>
    <mergeCell ref="F65:G65"/>
    <mergeCell ref="H65:I65"/>
    <mergeCell ref="J65:K65"/>
    <mergeCell ref="L65:M65"/>
    <mergeCell ref="N94:O94"/>
    <mergeCell ref="P94:Q94"/>
    <mergeCell ref="R94:S94"/>
    <mergeCell ref="T94:U94"/>
    <mergeCell ref="V94:W94"/>
    <mergeCell ref="R69:R71"/>
    <mergeCell ref="S69:S71"/>
  </mergeCells>
  <pageMargins left="0.25" right="0.25" top="0.75" bottom="0.75" header="0.3" footer="0.3"/>
  <pageSetup paperSize="8" scale="73" fitToHeight="0" orientation="landscape" r:id="rId1"/>
  <headerFooter>
    <oddHeader>&amp;C&amp;14&amp;A</oddHeader>
    <oddFooter>&amp;LDati da conto annuale 2016</oddFooter>
  </headerFooter>
  <rowBreaks count="2" manualBreakCount="2">
    <brk id="30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consistenza</vt:lpstr>
      <vt:lpstr>titoli di studio</vt:lpstr>
      <vt:lpstr>anzianità di servizio</vt:lpstr>
      <vt:lpstr>età</vt:lpstr>
      <vt:lpstr>'titoli di studio'!Area_stampa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Travaglini</dc:creator>
  <cp:lastModifiedBy>Michaela Travaglini</cp:lastModifiedBy>
  <cp:lastPrinted>2018-10-25T06:49:11Z</cp:lastPrinted>
  <dcterms:created xsi:type="dcterms:W3CDTF">2018-07-02T15:51:26Z</dcterms:created>
  <dcterms:modified xsi:type="dcterms:W3CDTF">2018-10-26T11:50:32Z</dcterms:modified>
</cp:coreProperties>
</file>